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iutang" sheetId="1" state="visible" r:id="rId1"/>
    <sheet xmlns:r="http://schemas.openxmlformats.org/officeDocument/2006/relationships" name="Utang" sheetId="2" state="visible" r:id="rId2"/>
    <sheet xmlns:r="http://schemas.openxmlformats.org/officeDocument/2006/relationships" name="Ringkasan" sheetId="3" state="visible" r:id="rId3"/>
  </sheets>
  <definedNames/>
  <calcPr calcId="124519" fullCalcOnLoad="1"/>
</workbook>
</file>

<file path=xl/styles.xml><?xml version="1.0" encoding="utf-8"?>
<styleSheet xmlns="http://schemas.openxmlformats.org/spreadsheetml/2006/main">
  <numFmts count="3">
    <numFmt numFmtId="164" formatCode="yyyy-mm-dd"/>
    <numFmt numFmtId="165" formatCode="dd/mm/yyyy"/>
    <numFmt numFmtId="166" formatCode="&quot;Rp&quot; #,##0"/>
  </numFmts>
  <fonts count="4">
    <font>
      <name val="Calibri"/>
      <family val="2"/>
      <color theme="1"/>
      <sz val="11"/>
      <scheme val="minor"/>
    </font>
    <font>
      <name val="Arial"/>
      <b val="1"/>
      <color rgb="007F6000"/>
    </font>
    <font>
      <name val="Arial"/>
      <b val="1"/>
      <color rgb="00FFFFFF"/>
    </font>
    <font>
      <name val="Arial"/>
      <color rgb="00808080"/>
    </font>
  </fonts>
  <fills count="4">
    <fill>
      <patternFill/>
    </fill>
    <fill>
      <patternFill patternType="gray125"/>
    </fill>
    <fill>
      <patternFill patternType="solid">
        <fgColor rgb="00FFF2CC"/>
      </patternFill>
    </fill>
    <fill>
      <patternFill patternType="solid">
        <fgColor rgb="001F4E78"/>
      </patternFill>
    </fill>
  </fills>
  <borders count="1">
    <border>
      <left/>
      <right/>
      <top/>
      <bottom/>
      <diagonal/>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left" vertical="center" wrapText="1"/>
    </xf>
    <xf numFmtId="0" fontId="2" fillId="3" borderId="0" applyAlignment="1" pivotButton="0" quotePrefix="0" xfId="0">
      <alignment horizontal="left" vertical="center"/>
    </xf>
    <xf numFmtId="165" fontId="3" fillId="0" borderId="0" pivotButton="0" quotePrefix="0" xfId="0"/>
    <xf numFmtId="0" fontId="3" fillId="0" borderId="0" pivotButton="0" quotePrefix="0" xfId="0"/>
    <xf numFmtId="166" fontId="3" fillId="0" borderId="0" pivotButton="0" quotePrefix="0" xfId="0"/>
    <xf numFmtId="166"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53"/>
  <sheetViews>
    <sheetView workbookViewId="0">
      <pane ySplit="3" topLeftCell="A4" activePane="bottomLeft" state="frozen"/>
      <selection pane="bottomLeft" activeCell="A1" sqref="A1"/>
    </sheetView>
  </sheetViews>
  <sheetFormatPr baseColWidth="8" defaultRowHeight="15"/>
  <cols>
    <col width="16" customWidth="1" min="1" max="1"/>
    <col width="22" customWidth="1" min="2" max="2"/>
    <col width="32" customWidth="1" min="3" max="3"/>
    <col width="16" customWidth="1" min="4" max="4"/>
    <col width="14" customWidth="1" min="5" max="5"/>
    <col width="16" customWidth="1" min="6" max="6"/>
    <col width="16" customWidth="1" min="7" max="7"/>
    <col width="20" customWidth="1" min="8" max="8"/>
    <col width="20" customWidth="1" min="9" max="9"/>
  </cols>
  <sheetData>
    <row r="1" ht="32" customHeight="1">
      <c r="A1" s="1" t="inlineStr">
        <is>
          <t>PETUNJUK: Catat semua PIUTANG (pelanggan yang berutang ke usahamu) di sini. Isi kolom Sudah Dibayar tiap kali ada pelunasan (boleh cicilan sebagian). Kolom Sisa, Status, dan Umur Tunggakan (hari) TERHITUNG OTOMATIS dari rumus — jangan diketik manual. Status "Lunas" muncul kalau Sisa sudah 0, "Terlambat" kalau lewat Jatuh Tempo dan masih ada sisa, "Belum Jatuh Tempo" kalau masih dalam tenggat. 5 baris bertanda "CONTOH — hapus baris ini" hanya contoh, hapus sebelum mulai isi data asli mulai baris 4. Saat menambah baris baru, salin rumus di kolom G, H, I ke bawah.</t>
        </is>
      </c>
    </row>
    <row r="3">
      <c r="A3" s="2" t="inlineStr">
        <is>
          <t>Tanggal Transaksi</t>
        </is>
      </c>
      <c r="B3" s="2" t="inlineStr">
        <is>
          <t>Nama Pihak</t>
        </is>
      </c>
      <c r="C3" s="2" t="inlineStr">
        <is>
          <t>Keterangan</t>
        </is>
      </c>
      <c r="D3" s="2" t="inlineStr">
        <is>
          <t>Nominal</t>
        </is>
      </c>
      <c r="E3" s="2" t="inlineStr">
        <is>
          <t>Jatuh Tempo</t>
        </is>
      </c>
      <c r="F3" s="2" t="inlineStr">
        <is>
          <t>Sudah Dibayar</t>
        </is>
      </c>
      <c r="G3" s="2" t="inlineStr">
        <is>
          <t>Sisa</t>
        </is>
      </c>
      <c r="H3" s="2" t="inlineStr">
        <is>
          <t>Status</t>
        </is>
      </c>
      <c r="I3" s="2" t="inlineStr">
        <is>
          <t>Umur Tunggakan (hari)</t>
        </is>
      </c>
    </row>
    <row r="4">
      <c r="A4" s="3" t="n">
        <v>46204</v>
      </c>
      <c r="B4" s="4" t="inlineStr">
        <is>
          <t>Bu Sari</t>
        </is>
      </c>
      <c r="C4" s="4" t="inlineStr">
        <is>
          <t>Ambil sembako, bayar nanti (CONTOH — hapus baris ini)</t>
        </is>
      </c>
      <c r="D4" s="5" t="n">
        <v>250000</v>
      </c>
      <c r="E4" s="3" t="n">
        <v>46211</v>
      </c>
      <c r="F4" s="4" t="n"/>
      <c r="G4" s="5">
        <f>D4-F4</f>
        <v/>
      </c>
      <c r="H4" s="4">
        <f>IF(G4&lt;=0,"Lunas",IF(TODAY()&gt;E4,"Terlambat","Belum Jatuh Tempo"))</f>
        <v/>
      </c>
      <c r="I4" s="4">
        <f>IF(G4&lt;=0,0,IF(TODAY()&gt;E4,TODAY()-E4,0))</f>
        <v/>
      </c>
    </row>
    <row r="5">
      <c r="A5" s="3" t="n">
        <v>46206</v>
      </c>
      <c r="B5" s="4" t="inlineStr">
        <is>
          <t>Pak Joko</t>
        </is>
      </c>
      <c r="C5" s="4" t="inlineStr">
        <is>
          <t>Kasbon galon air + rokok (CONTOH — hapus baris ini)</t>
        </is>
      </c>
      <c r="D5" s="5" t="n">
        <v>85000</v>
      </c>
      <c r="E5" s="3" t="n">
        <v>46213</v>
      </c>
      <c r="F5" s="5" t="n">
        <v>85000</v>
      </c>
      <c r="G5" s="5">
        <f>D5-F5</f>
        <v/>
      </c>
      <c r="H5" s="4">
        <f>IF(G5&lt;=0,"Lunas",IF(TODAY()&gt;E5,"Terlambat","Belum Jatuh Tempo"))</f>
        <v/>
      </c>
      <c r="I5" s="4">
        <f>IF(G5&lt;=0,0,IF(TODAY()&gt;E5,TODAY()-E5,0))</f>
        <v/>
      </c>
    </row>
    <row r="6">
      <c r="A6" s="3" t="n">
        <v>46208</v>
      </c>
      <c r="B6" s="4" t="inlineStr">
        <is>
          <t>Warung Bu Tuti</t>
        </is>
      </c>
      <c r="C6" s="4" t="inlineStr">
        <is>
          <t>Titip jual, setor belakangan (CONTOH — hapus baris ini)</t>
        </is>
      </c>
      <c r="D6" s="5" t="n">
        <v>500000</v>
      </c>
      <c r="E6" s="3" t="n">
        <v>46223</v>
      </c>
      <c r="F6" s="5" t="n">
        <v>200000</v>
      </c>
      <c r="G6" s="5">
        <f>D6-F6</f>
        <v/>
      </c>
      <c r="H6" s="4">
        <f>IF(G6&lt;=0,"Lunas",IF(TODAY()&gt;E6,"Terlambat","Belum Jatuh Tempo"))</f>
        <v/>
      </c>
      <c r="I6" s="4">
        <f>IF(G6&lt;=0,0,IF(TODAY()&gt;E6,TODAY()-E6,0))</f>
        <v/>
      </c>
    </row>
    <row r="7">
      <c r="A7" s="3" t="n">
        <v>46193</v>
      </c>
      <c r="B7" s="4" t="inlineStr">
        <is>
          <t>Mas Dedi</t>
        </is>
      </c>
      <c r="C7" s="4" t="inlineStr">
        <is>
          <t>Utang beli oli motor (CONTOH — hapus baris ini)</t>
        </is>
      </c>
      <c r="D7" s="5" t="n">
        <v>120000</v>
      </c>
      <c r="E7" s="3" t="n">
        <v>46208</v>
      </c>
      <c r="F7" s="4" t="n"/>
      <c r="G7" s="5">
        <f>D7-F7</f>
        <v/>
      </c>
      <c r="H7" s="4">
        <f>IF(G7&lt;=0,"Lunas",IF(TODAY()&gt;E7,"Terlambat","Belum Jatuh Tempo"))</f>
        <v/>
      </c>
      <c r="I7" s="4">
        <f>IF(G7&lt;=0,0,IF(TODAY()&gt;E7,TODAY()-E7,0))</f>
        <v/>
      </c>
    </row>
    <row r="8">
      <c r="A8" s="3" t="n">
        <v>46213</v>
      </c>
      <c r="B8" s="4" t="inlineStr">
        <is>
          <t>Bu Ratna</t>
        </is>
      </c>
      <c r="C8" s="4" t="inlineStr">
        <is>
          <t>Belanja bulanan, bayar tanggal gajian (CONTOH — hapus baris ini)</t>
        </is>
      </c>
      <c r="D8" s="5" t="n">
        <v>340000</v>
      </c>
      <c r="E8" s="3" t="n">
        <v>46233</v>
      </c>
      <c r="F8" s="4" t="n"/>
      <c r="G8" s="5">
        <f>D8-F8</f>
        <v/>
      </c>
      <c r="H8" s="4">
        <f>IF(G8&lt;=0,"Lunas",IF(TODAY()&gt;E8,"Terlambat","Belum Jatuh Tempo"))</f>
        <v/>
      </c>
      <c r="I8" s="4">
        <f>IF(G8&lt;=0,0,IF(TODAY()&gt;E8,TODAY()-E8,0))</f>
        <v/>
      </c>
    </row>
    <row r="9">
      <c r="G9" s="6">
        <f>IF(B9="","",D9-F9)</f>
        <v/>
      </c>
      <c r="H9">
        <f>IF(B9="","",IF(G9&lt;=0,"Lunas",IF(TODAY()&gt;E9,"Terlambat","Belum Jatuh Tempo")))</f>
        <v/>
      </c>
      <c r="I9">
        <f>IF(B9="","",IF(G9&lt;=0,0,IF(TODAY()&gt;E9,TODAY()-E9,0)))</f>
        <v/>
      </c>
    </row>
    <row r="10">
      <c r="G10" s="6">
        <f>IF(B10="","",D10-F10)</f>
        <v/>
      </c>
      <c r="H10">
        <f>IF(B10="","",IF(G10&lt;=0,"Lunas",IF(TODAY()&gt;E10,"Terlambat","Belum Jatuh Tempo")))</f>
        <v/>
      </c>
      <c r="I10">
        <f>IF(B10="","",IF(G10&lt;=0,0,IF(TODAY()&gt;E10,TODAY()-E10,0)))</f>
        <v/>
      </c>
    </row>
    <row r="11">
      <c r="G11" s="6">
        <f>IF(B11="","",D11-F11)</f>
        <v/>
      </c>
      <c r="H11">
        <f>IF(B11="","",IF(G11&lt;=0,"Lunas",IF(TODAY()&gt;E11,"Terlambat","Belum Jatuh Tempo")))</f>
        <v/>
      </c>
      <c r="I11">
        <f>IF(B11="","",IF(G11&lt;=0,0,IF(TODAY()&gt;E11,TODAY()-E11,0)))</f>
        <v/>
      </c>
    </row>
    <row r="12">
      <c r="G12" s="6">
        <f>IF(B12="","",D12-F12)</f>
        <v/>
      </c>
      <c r="H12">
        <f>IF(B12="","",IF(G12&lt;=0,"Lunas",IF(TODAY()&gt;E12,"Terlambat","Belum Jatuh Tempo")))</f>
        <v/>
      </c>
      <c r="I12">
        <f>IF(B12="","",IF(G12&lt;=0,0,IF(TODAY()&gt;E12,TODAY()-E12,0)))</f>
        <v/>
      </c>
    </row>
    <row r="13">
      <c r="G13" s="6">
        <f>IF(B13="","",D13-F13)</f>
        <v/>
      </c>
      <c r="H13">
        <f>IF(B13="","",IF(G13&lt;=0,"Lunas",IF(TODAY()&gt;E13,"Terlambat","Belum Jatuh Tempo")))</f>
        <v/>
      </c>
      <c r="I13">
        <f>IF(B13="","",IF(G13&lt;=0,0,IF(TODAY()&gt;E13,TODAY()-E13,0)))</f>
        <v/>
      </c>
    </row>
    <row r="14">
      <c r="G14" s="6">
        <f>IF(B14="","",D14-F14)</f>
        <v/>
      </c>
      <c r="H14">
        <f>IF(B14="","",IF(G14&lt;=0,"Lunas",IF(TODAY()&gt;E14,"Terlambat","Belum Jatuh Tempo")))</f>
        <v/>
      </c>
      <c r="I14">
        <f>IF(B14="","",IF(G14&lt;=0,0,IF(TODAY()&gt;E14,TODAY()-E14,0)))</f>
        <v/>
      </c>
    </row>
    <row r="15">
      <c r="G15" s="6">
        <f>IF(B15="","",D15-F15)</f>
        <v/>
      </c>
      <c r="H15">
        <f>IF(B15="","",IF(G15&lt;=0,"Lunas",IF(TODAY()&gt;E15,"Terlambat","Belum Jatuh Tempo")))</f>
        <v/>
      </c>
      <c r="I15">
        <f>IF(B15="","",IF(G15&lt;=0,0,IF(TODAY()&gt;E15,TODAY()-E15,0)))</f>
        <v/>
      </c>
    </row>
    <row r="16">
      <c r="G16" s="6">
        <f>IF(B16="","",D16-F16)</f>
        <v/>
      </c>
      <c r="H16">
        <f>IF(B16="","",IF(G16&lt;=0,"Lunas",IF(TODAY()&gt;E16,"Terlambat","Belum Jatuh Tempo")))</f>
        <v/>
      </c>
      <c r="I16">
        <f>IF(B16="","",IF(G16&lt;=0,0,IF(TODAY()&gt;E16,TODAY()-E16,0)))</f>
        <v/>
      </c>
    </row>
    <row r="17">
      <c r="G17" s="6">
        <f>IF(B17="","",D17-F17)</f>
        <v/>
      </c>
      <c r="H17">
        <f>IF(B17="","",IF(G17&lt;=0,"Lunas",IF(TODAY()&gt;E17,"Terlambat","Belum Jatuh Tempo")))</f>
        <v/>
      </c>
      <c r="I17">
        <f>IF(B17="","",IF(G17&lt;=0,0,IF(TODAY()&gt;E17,TODAY()-E17,0)))</f>
        <v/>
      </c>
    </row>
    <row r="18">
      <c r="G18" s="6">
        <f>IF(B18="","",D18-F18)</f>
        <v/>
      </c>
      <c r="H18">
        <f>IF(B18="","",IF(G18&lt;=0,"Lunas",IF(TODAY()&gt;E18,"Terlambat","Belum Jatuh Tempo")))</f>
        <v/>
      </c>
      <c r="I18">
        <f>IF(B18="","",IF(G18&lt;=0,0,IF(TODAY()&gt;E18,TODAY()-E18,0)))</f>
        <v/>
      </c>
    </row>
    <row r="19">
      <c r="G19" s="6">
        <f>IF(B19="","",D19-F19)</f>
        <v/>
      </c>
      <c r="H19">
        <f>IF(B19="","",IF(G19&lt;=0,"Lunas",IF(TODAY()&gt;E19,"Terlambat","Belum Jatuh Tempo")))</f>
        <v/>
      </c>
      <c r="I19">
        <f>IF(B19="","",IF(G19&lt;=0,0,IF(TODAY()&gt;E19,TODAY()-E19,0)))</f>
        <v/>
      </c>
    </row>
    <row r="20">
      <c r="G20" s="6">
        <f>IF(B20="","",D20-F20)</f>
        <v/>
      </c>
      <c r="H20">
        <f>IF(B20="","",IF(G20&lt;=0,"Lunas",IF(TODAY()&gt;E20,"Terlambat","Belum Jatuh Tempo")))</f>
        <v/>
      </c>
      <c r="I20">
        <f>IF(B20="","",IF(G20&lt;=0,0,IF(TODAY()&gt;E20,TODAY()-E20,0)))</f>
        <v/>
      </c>
    </row>
    <row r="21">
      <c r="G21" s="6">
        <f>IF(B21="","",D21-F21)</f>
        <v/>
      </c>
      <c r="H21">
        <f>IF(B21="","",IF(G21&lt;=0,"Lunas",IF(TODAY()&gt;E21,"Terlambat","Belum Jatuh Tempo")))</f>
        <v/>
      </c>
      <c r="I21">
        <f>IF(B21="","",IF(G21&lt;=0,0,IF(TODAY()&gt;E21,TODAY()-E21,0)))</f>
        <v/>
      </c>
    </row>
    <row r="22">
      <c r="G22" s="6">
        <f>IF(B22="","",D22-F22)</f>
        <v/>
      </c>
      <c r="H22">
        <f>IF(B22="","",IF(G22&lt;=0,"Lunas",IF(TODAY()&gt;E22,"Terlambat","Belum Jatuh Tempo")))</f>
        <v/>
      </c>
      <c r="I22">
        <f>IF(B22="","",IF(G22&lt;=0,0,IF(TODAY()&gt;E22,TODAY()-E22,0)))</f>
        <v/>
      </c>
    </row>
    <row r="23">
      <c r="G23" s="6">
        <f>IF(B23="","",D23-F23)</f>
        <v/>
      </c>
      <c r="H23">
        <f>IF(B23="","",IF(G23&lt;=0,"Lunas",IF(TODAY()&gt;E23,"Terlambat","Belum Jatuh Tempo")))</f>
        <v/>
      </c>
      <c r="I23">
        <f>IF(B23="","",IF(G23&lt;=0,0,IF(TODAY()&gt;E23,TODAY()-E23,0)))</f>
        <v/>
      </c>
    </row>
    <row r="24">
      <c r="G24" s="6">
        <f>IF(B24="","",D24-F24)</f>
        <v/>
      </c>
      <c r="H24">
        <f>IF(B24="","",IF(G24&lt;=0,"Lunas",IF(TODAY()&gt;E24,"Terlambat","Belum Jatuh Tempo")))</f>
        <v/>
      </c>
      <c r="I24">
        <f>IF(B24="","",IF(G24&lt;=0,0,IF(TODAY()&gt;E24,TODAY()-E24,0)))</f>
        <v/>
      </c>
    </row>
    <row r="25">
      <c r="G25" s="6">
        <f>IF(B25="","",D25-F25)</f>
        <v/>
      </c>
      <c r="H25">
        <f>IF(B25="","",IF(G25&lt;=0,"Lunas",IF(TODAY()&gt;E25,"Terlambat","Belum Jatuh Tempo")))</f>
        <v/>
      </c>
      <c r="I25">
        <f>IF(B25="","",IF(G25&lt;=0,0,IF(TODAY()&gt;E25,TODAY()-E25,0)))</f>
        <v/>
      </c>
    </row>
    <row r="26">
      <c r="G26" s="6">
        <f>IF(B26="","",D26-F26)</f>
        <v/>
      </c>
      <c r="H26">
        <f>IF(B26="","",IF(G26&lt;=0,"Lunas",IF(TODAY()&gt;E26,"Terlambat","Belum Jatuh Tempo")))</f>
        <v/>
      </c>
      <c r="I26">
        <f>IF(B26="","",IF(G26&lt;=0,0,IF(TODAY()&gt;E26,TODAY()-E26,0)))</f>
        <v/>
      </c>
    </row>
    <row r="27">
      <c r="G27" s="6">
        <f>IF(B27="","",D27-F27)</f>
        <v/>
      </c>
      <c r="H27">
        <f>IF(B27="","",IF(G27&lt;=0,"Lunas",IF(TODAY()&gt;E27,"Terlambat","Belum Jatuh Tempo")))</f>
        <v/>
      </c>
      <c r="I27">
        <f>IF(B27="","",IF(G27&lt;=0,0,IF(TODAY()&gt;E27,TODAY()-E27,0)))</f>
        <v/>
      </c>
    </row>
    <row r="28">
      <c r="G28" s="6">
        <f>IF(B28="","",D28-F28)</f>
        <v/>
      </c>
      <c r="H28">
        <f>IF(B28="","",IF(G28&lt;=0,"Lunas",IF(TODAY()&gt;E28,"Terlambat","Belum Jatuh Tempo")))</f>
        <v/>
      </c>
      <c r="I28">
        <f>IF(B28="","",IF(G28&lt;=0,0,IF(TODAY()&gt;E28,TODAY()-E28,0)))</f>
        <v/>
      </c>
    </row>
    <row r="29">
      <c r="G29" s="6">
        <f>IF(B29="","",D29-F29)</f>
        <v/>
      </c>
      <c r="H29">
        <f>IF(B29="","",IF(G29&lt;=0,"Lunas",IF(TODAY()&gt;E29,"Terlambat","Belum Jatuh Tempo")))</f>
        <v/>
      </c>
      <c r="I29">
        <f>IF(B29="","",IF(G29&lt;=0,0,IF(TODAY()&gt;E29,TODAY()-E29,0)))</f>
        <v/>
      </c>
    </row>
    <row r="30">
      <c r="G30" s="6">
        <f>IF(B30="","",D30-F30)</f>
        <v/>
      </c>
      <c r="H30">
        <f>IF(B30="","",IF(G30&lt;=0,"Lunas",IF(TODAY()&gt;E30,"Terlambat","Belum Jatuh Tempo")))</f>
        <v/>
      </c>
      <c r="I30">
        <f>IF(B30="","",IF(G30&lt;=0,0,IF(TODAY()&gt;E30,TODAY()-E30,0)))</f>
        <v/>
      </c>
    </row>
    <row r="31">
      <c r="G31" s="6">
        <f>IF(B31="","",D31-F31)</f>
        <v/>
      </c>
      <c r="H31">
        <f>IF(B31="","",IF(G31&lt;=0,"Lunas",IF(TODAY()&gt;E31,"Terlambat","Belum Jatuh Tempo")))</f>
        <v/>
      </c>
      <c r="I31">
        <f>IF(B31="","",IF(G31&lt;=0,0,IF(TODAY()&gt;E31,TODAY()-E31,0)))</f>
        <v/>
      </c>
    </row>
    <row r="32">
      <c r="G32" s="6">
        <f>IF(B32="","",D32-F32)</f>
        <v/>
      </c>
      <c r="H32">
        <f>IF(B32="","",IF(G32&lt;=0,"Lunas",IF(TODAY()&gt;E32,"Terlambat","Belum Jatuh Tempo")))</f>
        <v/>
      </c>
      <c r="I32">
        <f>IF(B32="","",IF(G32&lt;=0,0,IF(TODAY()&gt;E32,TODAY()-E32,0)))</f>
        <v/>
      </c>
    </row>
    <row r="33">
      <c r="G33" s="6">
        <f>IF(B33="","",D33-F33)</f>
        <v/>
      </c>
      <c r="H33">
        <f>IF(B33="","",IF(G33&lt;=0,"Lunas",IF(TODAY()&gt;E33,"Terlambat","Belum Jatuh Tempo")))</f>
        <v/>
      </c>
      <c r="I33">
        <f>IF(B33="","",IF(G33&lt;=0,0,IF(TODAY()&gt;E33,TODAY()-E33,0)))</f>
        <v/>
      </c>
    </row>
    <row r="34">
      <c r="G34" s="6">
        <f>IF(B34="","",D34-F34)</f>
        <v/>
      </c>
      <c r="H34">
        <f>IF(B34="","",IF(G34&lt;=0,"Lunas",IF(TODAY()&gt;E34,"Terlambat","Belum Jatuh Tempo")))</f>
        <v/>
      </c>
      <c r="I34">
        <f>IF(B34="","",IF(G34&lt;=0,0,IF(TODAY()&gt;E34,TODAY()-E34,0)))</f>
        <v/>
      </c>
    </row>
    <row r="35">
      <c r="G35" s="6">
        <f>IF(B35="","",D35-F35)</f>
        <v/>
      </c>
      <c r="H35">
        <f>IF(B35="","",IF(G35&lt;=0,"Lunas",IF(TODAY()&gt;E35,"Terlambat","Belum Jatuh Tempo")))</f>
        <v/>
      </c>
      <c r="I35">
        <f>IF(B35="","",IF(G35&lt;=0,0,IF(TODAY()&gt;E35,TODAY()-E35,0)))</f>
        <v/>
      </c>
    </row>
    <row r="36">
      <c r="G36" s="6">
        <f>IF(B36="","",D36-F36)</f>
        <v/>
      </c>
      <c r="H36">
        <f>IF(B36="","",IF(G36&lt;=0,"Lunas",IF(TODAY()&gt;E36,"Terlambat","Belum Jatuh Tempo")))</f>
        <v/>
      </c>
      <c r="I36">
        <f>IF(B36="","",IF(G36&lt;=0,0,IF(TODAY()&gt;E36,TODAY()-E36,0)))</f>
        <v/>
      </c>
    </row>
    <row r="37">
      <c r="G37" s="6">
        <f>IF(B37="","",D37-F37)</f>
        <v/>
      </c>
      <c r="H37">
        <f>IF(B37="","",IF(G37&lt;=0,"Lunas",IF(TODAY()&gt;E37,"Terlambat","Belum Jatuh Tempo")))</f>
        <v/>
      </c>
      <c r="I37">
        <f>IF(B37="","",IF(G37&lt;=0,0,IF(TODAY()&gt;E37,TODAY()-E37,0)))</f>
        <v/>
      </c>
    </row>
    <row r="38">
      <c r="G38" s="6">
        <f>IF(B38="","",D38-F38)</f>
        <v/>
      </c>
      <c r="H38">
        <f>IF(B38="","",IF(G38&lt;=0,"Lunas",IF(TODAY()&gt;E38,"Terlambat","Belum Jatuh Tempo")))</f>
        <v/>
      </c>
      <c r="I38">
        <f>IF(B38="","",IF(G38&lt;=0,0,IF(TODAY()&gt;E38,TODAY()-E38,0)))</f>
        <v/>
      </c>
    </row>
    <row r="39">
      <c r="G39" s="6">
        <f>IF(B39="","",D39-F39)</f>
        <v/>
      </c>
      <c r="H39">
        <f>IF(B39="","",IF(G39&lt;=0,"Lunas",IF(TODAY()&gt;E39,"Terlambat","Belum Jatuh Tempo")))</f>
        <v/>
      </c>
      <c r="I39">
        <f>IF(B39="","",IF(G39&lt;=0,0,IF(TODAY()&gt;E39,TODAY()-E39,0)))</f>
        <v/>
      </c>
    </row>
    <row r="40">
      <c r="G40" s="6">
        <f>IF(B40="","",D40-F40)</f>
        <v/>
      </c>
      <c r="H40">
        <f>IF(B40="","",IF(G40&lt;=0,"Lunas",IF(TODAY()&gt;E40,"Terlambat","Belum Jatuh Tempo")))</f>
        <v/>
      </c>
      <c r="I40">
        <f>IF(B40="","",IF(G40&lt;=0,0,IF(TODAY()&gt;E40,TODAY()-E40,0)))</f>
        <v/>
      </c>
    </row>
    <row r="41">
      <c r="G41" s="6">
        <f>IF(B41="","",D41-F41)</f>
        <v/>
      </c>
      <c r="H41">
        <f>IF(B41="","",IF(G41&lt;=0,"Lunas",IF(TODAY()&gt;E41,"Terlambat","Belum Jatuh Tempo")))</f>
        <v/>
      </c>
      <c r="I41">
        <f>IF(B41="","",IF(G41&lt;=0,0,IF(TODAY()&gt;E41,TODAY()-E41,0)))</f>
        <v/>
      </c>
    </row>
    <row r="42">
      <c r="G42" s="6">
        <f>IF(B42="","",D42-F42)</f>
        <v/>
      </c>
      <c r="H42">
        <f>IF(B42="","",IF(G42&lt;=0,"Lunas",IF(TODAY()&gt;E42,"Terlambat","Belum Jatuh Tempo")))</f>
        <v/>
      </c>
      <c r="I42">
        <f>IF(B42="","",IF(G42&lt;=0,0,IF(TODAY()&gt;E42,TODAY()-E42,0)))</f>
        <v/>
      </c>
    </row>
    <row r="43">
      <c r="G43" s="6">
        <f>IF(B43="","",D43-F43)</f>
        <v/>
      </c>
      <c r="H43">
        <f>IF(B43="","",IF(G43&lt;=0,"Lunas",IF(TODAY()&gt;E43,"Terlambat","Belum Jatuh Tempo")))</f>
        <v/>
      </c>
      <c r="I43">
        <f>IF(B43="","",IF(G43&lt;=0,0,IF(TODAY()&gt;E43,TODAY()-E43,0)))</f>
        <v/>
      </c>
    </row>
    <row r="44">
      <c r="G44" s="6">
        <f>IF(B44="","",D44-F44)</f>
        <v/>
      </c>
      <c r="H44">
        <f>IF(B44="","",IF(G44&lt;=0,"Lunas",IF(TODAY()&gt;E44,"Terlambat","Belum Jatuh Tempo")))</f>
        <v/>
      </c>
      <c r="I44">
        <f>IF(B44="","",IF(G44&lt;=0,0,IF(TODAY()&gt;E44,TODAY()-E44,0)))</f>
        <v/>
      </c>
    </row>
    <row r="45">
      <c r="G45" s="6">
        <f>IF(B45="","",D45-F45)</f>
        <v/>
      </c>
      <c r="H45">
        <f>IF(B45="","",IF(G45&lt;=0,"Lunas",IF(TODAY()&gt;E45,"Terlambat","Belum Jatuh Tempo")))</f>
        <v/>
      </c>
      <c r="I45">
        <f>IF(B45="","",IF(G45&lt;=0,0,IF(TODAY()&gt;E45,TODAY()-E45,0)))</f>
        <v/>
      </c>
    </row>
    <row r="46">
      <c r="G46" s="6">
        <f>IF(B46="","",D46-F46)</f>
        <v/>
      </c>
      <c r="H46">
        <f>IF(B46="","",IF(G46&lt;=0,"Lunas",IF(TODAY()&gt;E46,"Terlambat","Belum Jatuh Tempo")))</f>
        <v/>
      </c>
      <c r="I46">
        <f>IF(B46="","",IF(G46&lt;=0,0,IF(TODAY()&gt;E46,TODAY()-E46,0)))</f>
        <v/>
      </c>
    </row>
    <row r="47">
      <c r="G47" s="6">
        <f>IF(B47="","",D47-F47)</f>
        <v/>
      </c>
      <c r="H47">
        <f>IF(B47="","",IF(G47&lt;=0,"Lunas",IF(TODAY()&gt;E47,"Terlambat","Belum Jatuh Tempo")))</f>
        <v/>
      </c>
      <c r="I47">
        <f>IF(B47="","",IF(G47&lt;=0,0,IF(TODAY()&gt;E47,TODAY()-E47,0)))</f>
        <v/>
      </c>
    </row>
    <row r="48">
      <c r="G48" s="6">
        <f>IF(B48="","",D48-F48)</f>
        <v/>
      </c>
      <c r="H48">
        <f>IF(B48="","",IF(G48&lt;=0,"Lunas",IF(TODAY()&gt;E48,"Terlambat","Belum Jatuh Tempo")))</f>
        <v/>
      </c>
      <c r="I48">
        <f>IF(B48="","",IF(G48&lt;=0,0,IF(TODAY()&gt;E48,TODAY()-E48,0)))</f>
        <v/>
      </c>
    </row>
    <row r="49">
      <c r="G49" s="6">
        <f>IF(B49="","",D49-F49)</f>
        <v/>
      </c>
      <c r="H49">
        <f>IF(B49="","",IF(G49&lt;=0,"Lunas",IF(TODAY()&gt;E49,"Terlambat","Belum Jatuh Tempo")))</f>
        <v/>
      </c>
      <c r="I49">
        <f>IF(B49="","",IF(G49&lt;=0,0,IF(TODAY()&gt;E49,TODAY()-E49,0)))</f>
        <v/>
      </c>
    </row>
    <row r="50">
      <c r="G50" s="6">
        <f>IF(B50="","",D50-F50)</f>
        <v/>
      </c>
      <c r="H50">
        <f>IF(B50="","",IF(G50&lt;=0,"Lunas",IF(TODAY()&gt;E50,"Terlambat","Belum Jatuh Tempo")))</f>
        <v/>
      </c>
      <c r="I50">
        <f>IF(B50="","",IF(G50&lt;=0,0,IF(TODAY()&gt;E50,TODAY()-E50,0)))</f>
        <v/>
      </c>
    </row>
    <row r="51">
      <c r="G51" s="6">
        <f>IF(B51="","",D51-F51)</f>
        <v/>
      </c>
      <c r="H51">
        <f>IF(B51="","",IF(G51&lt;=0,"Lunas",IF(TODAY()&gt;E51,"Terlambat","Belum Jatuh Tempo")))</f>
        <v/>
      </c>
      <c r="I51">
        <f>IF(B51="","",IF(G51&lt;=0,0,IF(TODAY()&gt;E51,TODAY()-E51,0)))</f>
        <v/>
      </c>
    </row>
    <row r="52">
      <c r="G52" s="6">
        <f>IF(B52="","",D52-F52)</f>
        <v/>
      </c>
      <c r="H52">
        <f>IF(B52="","",IF(G52&lt;=0,"Lunas",IF(TODAY()&gt;E52,"Terlambat","Belum Jatuh Tempo")))</f>
        <v/>
      </c>
      <c r="I52">
        <f>IF(B52="","",IF(G52&lt;=0,0,IF(TODAY()&gt;E52,TODAY()-E52,0)))</f>
        <v/>
      </c>
    </row>
    <row r="53">
      <c r="G53" s="6">
        <f>IF(B53="","",D53-F53)</f>
        <v/>
      </c>
      <c r="H53">
        <f>IF(B53="","",IF(G53&lt;=0,"Lunas",IF(TODAY()&gt;E53,"Terlambat","Belum Jatuh Tempo")))</f>
        <v/>
      </c>
      <c r="I53">
        <f>IF(B53="","",IF(G53&lt;=0,0,IF(TODAY()&gt;E53,TODAY()-E53,0)))</f>
        <v/>
      </c>
    </row>
  </sheetData>
  <mergeCells count="1">
    <mergeCell ref="A1:I1"/>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I53"/>
  <sheetViews>
    <sheetView workbookViewId="0">
      <pane ySplit="3" topLeftCell="A4" activePane="bottomLeft" state="frozen"/>
      <selection pane="bottomLeft" activeCell="A1" sqref="A1"/>
    </sheetView>
  </sheetViews>
  <sheetFormatPr baseColWidth="8" defaultRowHeight="15"/>
  <cols>
    <col width="16" customWidth="1" min="1" max="1"/>
    <col width="22" customWidth="1" min="2" max="2"/>
    <col width="32" customWidth="1" min="3" max="3"/>
    <col width="16" customWidth="1" min="4" max="4"/>
    <col width="14" customWidth="1" min="5" max="5"/>
    <col width="16" customWidth="1" min="6" max="6"/>
    <col width="16" customWidth="1" min="7" max="7"/>
    <col width="20" customWidth="1" min="8" max="8"/>
    <col width="20" customWidth="1" min="9" max="9"/>
  </cols>
  <sheetData>
    <row r="1" ht="32" customHeight="1">
      <c r="A1" s="1" t="inlineStr">
        <is>
          <t>PETUNJUK: Catat semua UTANG (usahamu yang berutang ke pemasok/agen) di sini. Isi kolom Sudah Dibayar tiap kali ada pelunasan (boleh cicilan sebagian). Kolom Sisa, Status, dan Umur Tunggakan (hari) TERHITUNG OTOMATIS dari rumus — jangan diketik manual. Status "Lunas" muncul kalau Sisa sudah 0, "Terlambat" kalau lewat Jatuh Tempo dan masih ada sisa, "Belum Jatuh Tempo" kalau masih dalam tenggat. 5 baris bertanda "CONTOH — hapus baris ini" hanya contoh, hapus sebelum mulai isi data asli mulai baris 4. Saat menambah baris baru, salin rumus di kolom G, H, I ke bawah.</t>
        </is>
      </c>
    </row>
    <row r="3">
      <c r="A3" s="2" t="inlineStr">
        <is>
          <t>Tanggal Transaksi</t>
        </is>
      </c>
      <c r="B3" s="2" t="inlineStr">
        <is>
          <t>Nama Pihak</t>
        </is>
      </c>
      <c r="C3" s="2" t="inlineStr">
        <is>
          <t>Keterangan</t>
        </is>
      </c>
      <c r="D3" s="2" t="inlineStr">
        <is>
          <t>Nominal</t>
        </is>
      </c>
      <c r="E3" s="2" t="inlineStr">
        <is>
          <t>Jatuh Tempo</t>
        </is>
      </c>
      <c r="F3" s="2" t="inlineStr">
        <is>
          <t>Sudah Dibayar</t>
        </is>
      </c>
      <c r="G3" s="2" t="inlineStr">
        <is>
          <t>Sisa</t>
        </is>
      </c>
      <c r="H3" s="2" t="inlineStr">
        <is>
          <t>Status</t>
        </is>
      </c>
      <c r="I3" s="2" t="inlineStr">
        <is>
          <t>Umur Tunggakan (hari)</t>
        </is>
      </c>
    </row>
    <row r="4">
      <c r="A4" s="3" t="n">
        <v>46205</v>
      </c>
      <c r="B4" s="4" t="inlineStr">
        <is>
          <t>Agen Sembako Pak Hasan</t>
        </is>
      </c>
      <c r="C4" s="4" t="inlineStr">
        <is>
          <t>Kulakan beras &amp; minyak, tempo 2 minggu (CONTOH — hapus baris ini)</t>
        </is>
      </c>
      <c r="D4" s="5" t="n">
        <v>1500000</v>
      </c>
      <c r="E4" s="3" t="n">
        <v>46219</v>
      </c>
      <c r="F4" s="4" t="n"/>
      <c r="G4" s="5">
        <f>D4-F4</f>
        <v/>
      </c>
      <c r="H4" s="4">
        <f>IF(G4&lt;=0,"Lunas",IF(TODAY()&gt;E4,"Terlambat","Belum Jatuh Tempo"))</f>
        <v/>
      </c>
      <c r="I4" s="4">
        <f>IF(G4&lt;=0,0,IF(TODAY()&gt;E4,TODAY()-E4,0))</f>
        <v/>
      </c>
    </row>
    <row r="5">
      <c r="A5" s="3" t="n">
        <v>46207</v>
      </c>
      <c r="B5" s="4" t="inlineStr">
        <is>
          <t>Distributor Rokok Jaya</t>
        </is>
      </c>
      <c r="C5" s="4" t="inlineStr">
        <is>
          <t>Ambil stok rokok, tempo mingguan (CONTOH — hapus baris ini)</t>
        </is>
      </c>
      <c r="D5" s="5" t="n">
        <v>800000</v>
      </c>
      <c r="E5" s="3" t="n">
        <v>46214</v>
      </c>
      <c r="F5" s="5" t="n">
        <v>800000</v>
      </c>
      <c r="G5" s="5">
        <f>D5-F5</f>
        <v/>
      </c>
      <c r="H5" s="4">
        <f>IF(G5&lt;=0,"Lunas",IF(TODAY()&gt;E5,"Terlambat","Belum Jatuh Tempo"))</f>
        <v/>
      </c>
      <c r="I5" s="4">
        <f>IF(G5&lt;=0,0,IF(TODAY()&gt;E5,TODAY()-E5,0))</f>
        <v/>
      </c>
    </row>
    <row r="6">
      <c r="A6" s="3" t="n">
        <v>46198</v>
      </c>
      <c r="B6" s="4" t="inlineStr">
        <is>
          <t>Agen Gas LPG Barokah</t>
        </is>
      </c>
      <c r="C6" s="4" t="inlineStr">
        <is>
          <t>Titip tabung gas kosong ganti isi (CONTOH — hapus baris ini)</t>
        </is>
      </c>
      <c r="D6" s="5" t="n">
        <v>450000</v>
      </c>
      <c r="E6" s="3" t="n">
        <v>46212</v>
      </c>
      <c r="F6" s="5" t="n">
        <v>200000</v>
      </c>
      <c r="G6" s="5">
        <f>D6-F6</f>
        <v/>
      </c>
      <c r="H6" s="4">
        <f>IF(G6&lt;=0,"Lunas",IF(TODAY()&gt;E6,"Terlambat","Belum Jatuh Tempo"))</f>
        <v/>
      </c>
      <c r="I6" s="4">
        <f>IF(G6&lt;=0,0,IF(TODAY()&gt;E6,TODAY()-E6,0))</f>
        <v/>
      </c>
    </row>
    <row r="7">
      <c r="A7" s="3" t="n">
        <v>46211</v>
      </c>
      <c r="B7" s="4" t="inlineStr">
        <is>
          <t>CV Snack Nusantara</t>
        </is>
      </c>
      <c r="C7" s="4" t="inlineStr">
        <is>
          <t>Kulakan aneka snack (CONTOH — hapus baris ini)</t>
        </is>
      </c>
      <c r="D7" s="5" t="n">
        <v>620000</v>
      </c>
      <c r="E7" s="3" t="n">
        <v>46225</v>
      </c>
      <c r="F7" s="4" t="n"/>
      <c r="G7" s="5">
        <f>D7-F7</f>
        <v/>
      </c>
      <c r="H7" s="4">
        <f>IF(G7&lt;=0,"Lunas",IF(TODAY()&gt;E7,"Terlambat","Belum Jatuh Tempo"))</f>
        <v/>
      </c>
      <c r="I7" s="4">
        <f>IF(G7&lt;=0,0,IF(TODAY()&gt;E7,TODAY()-E7,0))</f>
        <v/>
      </c>
    </row>
    <row r="8">
      <c r="A8" s="3" t="n">
        <v>46215</v>
      </c>
      <c r="B8" s="4" t="inlineStr">
        <is>
          <t>Pak Bejo (Sayur)</t>
        </is>
      </c>
      <c r="C8" s="4" t="inlineStr">
        <is>
          <t>Ambil sayur mayur harian, bayar akhir bulan (CONTOH — hapus baris ini)</t>
        </is>
      </c>
      <c r="D8" s="5" t="n">
        <v>275000</v>
      </c>
      <c r="E8" s="3" t="n">
        <v>46234</v>
      </c>
      <c r="F8" s="4" t="n"/>
      <c r="G8" s="5">
        <f>D8-F8</f>
        <v/>
      </c>
      <c r="H8" s="4">
        <f>IF(G8&lt;=0,"Lunas",IF(TODAY()&gt;E8,"Terlambat","Belum Jatuh Tempo"))</f>
        <v/>
      </c>
      <c r="I8" s="4">
        <f>IF(G8&lt;=0,0,IF(TODAY()&gt;E8,TODAY()-E8,0))</f>
        <v/>
      </c>
    </row>
    <row r="9">
      <c r="G9" s="6">
        <f>IF(B9="","",D9-F9)</f>
        <v/>
      </c>
      <c r="H9">
        <f>IF(B9="","",IF(G9&lt;=0,"Lunas",IF(TODAY()&gt;E9,"Terlambat","Belum Jatuh Tempo")))</f>
        <v/>
      </c>
      <c r="I9">
        <f>IF(B9="","",IF(G9&lt;=0,0,IF(TODAY()&gt;E9,TODAY()-E9,0)))</f>
        <v/>
      </c>
    </row>
    <row r="10">
      <c r="G10" s="6">
        <f>IF(B10="","",D10-F10)</f>
        <v/>
      </c>
      <c r="H10">
        <f>IF(B10="","",IF(G10&lt;=0,"Lunas",IF(TODAY()&gt;E10,"Terlambat","Belum Jatuh Tempo")))</f>
        <v/>
      </c>
      <c r="I10">
        <f>IF(B10="","",IF(G10&lt;=0,0,IF(TODAY()&gt;E10,TODAY()-E10,0)))</f>
        <v/>
      </c>
    </row>
    <row r="11">
      <c r="G11" s="6">
        <f>IF(B11="","",D11-F11)</f>
        <v/>
      </c>
      <c r="H11">
        <f>IF(B11="","",IF(G11&lt;=0,"Lunas",IF(TODAY()&gt;E11,"Terlambat","Belum Jatuh Tempo")))</f>
        <v/>
      </c>
      <c r="I11">
        <f>IF(B11="","",IF(G11&lt;=0,0,IF(TODAY()&gt;E11,TODAY()-E11,0)))</f>
        <v/>
      </c>
    </row>
    <row r="12">
      <c r="G12" s="6">
        <f>IF(B12="","",D12-F12)</f>
        <v/>
      </c>
      <c r="H12">
        <f>IF(B12="","",IF(G12&lt;=0,"Lunas",IF(TODAY()&gt;E12,"Terlambat","Belum Jatuh Tempo")))</f>
        <v/>
      </c>
      <c r="I12">
        <f>IF(B12="","",IF(G12&lt;=0,0,IF(TODAY()&gt;E12,TODAY()-E12,0)))</f>
        <v/>
      </c>
    </row>
    <row r="13">
      <c r="G13" s="6">
        <f>IF(B13="","",D13-F13)</f>
        <v/>
      </c>
      <c r="H13">
        <f>IF(B13="","",IF(G13&lt;=0,"Lunas",IF(TODAY()&gt;E13,"Terlambat","Belum Jatuh Tempo")))</f>
        <v/>
      </c>
      <c r="I13">
        <f>IF(B13="","",IF(G13&lt;=0,0,IF(TODAY()&gt;E13,TODAY()-E13,0)))</f>
        <v/>
      </c>
    </row>
    <row r="14">
      <c r="G14" s="6">
        <f>IF(B14="","",D14-F14)</f>
        <v/>
      </c>
      <c r="H14">
        <f>IF(B14="","",IF(G14&lt;=0,"Lunas",IF(TODAY()&gt;E14,"Terlambat","Belum Jatuh Tempo")))</f>
        <v/>
      </c>
      <c r="I14">
        <f>IF(B14="","",IF(G14&lt;=0,0,IF(TODAY()&gt;E14,TODAY()-E14,0)))</f>
        <v/>
      </c>
    </row>
    <row r="15">
      <c r="G15" s="6">
        <f>IF(B15="","",D15-F15)</f>
        <v/>
      </c>
      <c r="H15">
        <f>IF(B15="","",IF(G15&lt;=0,"Lunas",IF(TODAY()&gt;E15,"Terlambat","Belum Jatuh Tempo")))</f>
        <v/>
      </c>
      <c r="I15">
        <f>IF(B15="","",IF(G15&lt;=0,0,IF(TODAY()&gt;E15,TODAY()-E15,0)))</f>
        <v/>
      </c>
    </row>
    <row r="16">
      <c r="G16" s="6">
        <f>IF(B16="","",D16-F16)</f>
        <v/>
      </c>
      <c r="H16">
        <f>IF(B16="","",IF(G16&lt;=0,"Lunas",IF(TODAY()&gt;E16,"Terlambat","Belum Jatuh Tempo")))</f>
        <v/>
      </c>
      <c r="I16">
        <f>IF(B16="","",IF(G16&lt;=0,0,IF(TODAY()&gt;E16,TODAY()-E16,0)))</f>
        <v/>
      </c>
    </row>
    <row r="17">
      <c r="G17" s="6">
        <f>IF(B17="","",D17-F17)</f>
        <v/>
      </c>
      <c r="H17">
        <f>IF(B17="","",IF(G17&lt;=0,"Lunas",IF(TODAY()&gt;E17,"Terlambat","Belum Jatuh Tempo")))</f>
        <v/>
      </c>
      <c r="I17">
        <f>IF(B17="","",IF(G17&lt;=0,0,IF(TODAY()&gt;E17,TODAY()-E17,0)))</f>
        <v/>
      </c>
    </row>
    <row r="18">
      <c r="G18" s="6">
        <f>IF(B18="","",D18-F18)</f>
        <v/>
      </c>
      <c r="H18">
        <f>IF(B18="","",IF(G18&lt;=0,"Lunas",IF(TODAY()&gt;E18,"Terlambat","Belum Jatuh Tempo")))</f>
        <v/>
      </c>
      <c r="I18">
        <f>IF(B18="","",IF(G18&lt;=0,0,IF(TODAY()&gt;E18,TODAY()-E18,0)))</f>
        <v/>
      </c>
    </row>
    <row r="19">
      <c r="G19" s="6">
        <f>IF(B19="","",D19-F19)</f>
        <v/>
      </c>
      <c r="H19">
        <f>IF(B19="","",IF(G19&lt;=0,"Lunas",IF(TODAY()&gt;E19,"Terlambat","Belum Jatuh Tempo")))</f>
        <v/>
      </c>
      <c r="I19">
        <f>IF(B19="","",IF(G19&lt;=0,0,IF(TODAY()&gt;E19,TODAY()-E19,0)))</f>
        <v/>
      </c>
    </row>
    <row r="20">
      <c r="G20" s="6">
        <f>IF(B20="","",D20-F20)</f>
        <v/>
      </c>
      <c r="H20">
        <f>IF(B20="","",IF(G20&lt;=0,"Lunas",IF(TODAY()&gt;E20,"Terlambat","Belum Jatuh Tempo")))</f>
        <v/>
      </c>
      <c r="I20">
        <f>IF(B20="","",IF(G20&lt;=0,0,IF(TODAY()&gt;E20,TODAY()-E20,0)))</f>
        <v/>
      </c>
    </row>
    <row r="21">
      <c r="G21" s="6">
        <f>IF(B21="","",D21-F21)</f>
        <v/>
      </c>
      <c r="H21">
        <f>IF(B21="","",IF(G21&lt;=0,"Lunas",IF(TODAY()&gt;E21,"Terlambat","Belum Jatuh Tempo")))</f>
        <v/>
      </c>
      <c r="I21">
        <f>IF(B21="","",IF(G21&lt;=0,0,IF(TODAY()&gt;E21,TODAY()-E21,0)))</f>
        <v/>
      </c>
    </row>
    <row r="22">
      <c r="G22" s="6">
        <f>IF(B22="","",D22-F22)</f>
        <v/>
      </c>
      <c r="H22">
        <f>IF(B22="","",IF(G22&lt;=0,"Lunas",IF(TODAY()&gt;E22,"Terlambat","Belum Jatuh Tempo")))</f>
        <v/>
      </c>
      <c r="I22">
        <f>IF(B22="","",IF(G22&lt;=0,0,IF(TODAY()&gt;E22,TODAY()-E22,0)))</f>
        <v/>
      </c>
    </row>
    <row r="23">
      <c r="G23" s="6">
        <f>IF(B23="","",D23-F23)</f>
        <v/>
      </c>
      <c r="H23">
        <f>IF(B23="","",IF(G23&lt;=0,"Lunas",IF(TODAY()&gt;E23,"Terlambat","Belum Jatuh Tempo")))</f>
        <v/>
      </c>
      <c r="I23">
        <f>IF(B23="","",IF(G23&lt;=0,0,IF(TODAY()&gt;E23,TODAY()-E23,0)))</f>
        <v/>
      </c>
    </row>
    <row r="24">
      <c r="G24" s="6">
        <f>IF(B24="","",D24-F24)</f>
        <v/>
      </c>
      <c r="H24">
        <f>IF(B24="","",IF(G24&lt;=0,"Lunas",IF(TODAY()&gt;E24,"Terlambat","Belum Jatuh Tempo")))</f>
        <v/>
      </c>
      <c r="I24">
        <f>IF(B24="","",IF(G24&lt;=0,0,IF(TODAY()&gt;E24,TODAY()-E24,0)))</f>
        <v/>
      </c>
    </row>
    <row r="25">
      <c r="G25" s="6">
        <f>IF(B25="","",D25-F25)</f>
        <v/>
      </c>
      <c r="H25">
        <f>IF(B25="","",IF(G25&lt;=0,"Lunas",IF(TODAY()&gt;E25,"Terlambat","Belum Jatuh Tempo")))</f>
        <v/>
      </c>
      <c r="I25">
        <f>IF(B25="","",IF(G25&lt;=0,0,IF(TODAY()&gt;E25,TODAY()-E25,0)))</f>
        <v/>
      </c>
    </row>
    <row r="26">
      <c r="G26" s="6">
        <f>IF(B26="","",D26-F26)</f>
        <v/>
      </c>
      <c r="H26">
        <f>IF(B26="","",IF(G26&lt;=0,"Lunas",IF(TODAY()&gt;E26,"Terlambat","Belum Jatuh Tempo")))</f>
        <v/>
      </c>
      <c r="I26">
        <f>IF(B26="","",IF(G26&lt;=0,0,IF(TODAY()&gt;E26,TODAY()-E26,0)))</f>
        <v/>
      </c>
    </row>
    <row r="27">
      <c r="G27" s="6">
        <f>IF(B27="","",D27-F27)</f>
        <v/>
      </c>
      <c r="H27">
        <f>IF(B27="","",IF(G27&lt;=0,"Lunas",IF(TODAY()&gt;E27,"Terlambat","Belum Jatuh Tempo")))</f>
        <v/>
      </c>
      <c r="I27">
        <f>IF(B27="","",IF(G27&lt;=0,0,IF(TODAY()&gt;E27,TODAY()-E27,0)))</f>
        <v/>
      </c>
    </row>
    <row r="28">
      <c r="G28" s="6">
        <f>IF(B28="","",D28-F28)</f>
        <v/>
      </c>
      <c r="H28">
        <f>IF(B28="","",IF(G28&lt;=0,"Lunas",IF(TODAY()&gt;E28,"Terlambat","Belum Jatuh Tempo")))</f>
        <v/>
      </c>
      <c r="I28">
        <f>IF(B28="","",IF(G28&lt;=0,0,IF(TODAY()&gt;E28,TODAY()-E28,0)))</f>
        <v/>
      </c>
    </row>
    <row r="29">
      <c r="G29" s="6">
        <f>IF(B29="","",D29-F29)</f>
        <v/>
      </c>
      <c r="H29">
        <f>IF(B29="","",IF(G29&lt;=0,"Lunas",IF(TODAY()&gt;E29,"Terlambat","Belum Jatuh Tempo")))</f>
        <v/>
      </c>
      <c r="I29">
        <f>IF(B29="","",IF(G29&lt;=0,0,IF(TODAY()&gt;E29,TODAY()-E29,0)))</f>
        <v/>
      </c>
    </row>
    <row r="30">
      <c r="G30" s="6">
        <f>IF(B30="","",D30-F30)</f>
        <v/>
      </c>
      <c r="H30">
        <f>IF(B30="","",IF(G30&lt;=0,"Lunas",IF(TODAY()&gt;E30,"Terlambat","Belum Jatuh Tempo")))</f>
        <v/>
      </c>
      <c r="I30">
        <f>IF(B30="","",IF(G30&lt;=0,0,IF(TODAY()&gt;E30,TODAY()-E30,0)))</f>
        <v/>
      </c>
    </row>
    <row r="31">
      <c r="G31" s="6">
        <f>IF(B31="","",D31-F31)</f>
        <v/>
      </c>
      <c r="H31">
        <f>IF(B31="","",IF(G31&lt;=0,"Lunas",IF(TODAY()&gt;E31,"Terlambat","Belum Jatuh Tempo")))</f>
        <v/>
      </c>
      <c r="I31">
        <f>IF(B31="","",IF(G31&lt;=0,0,IF(TODAY()&gt;E31,TODAY()-E31,0)))</f>
        <v/>
      </c>
    </row>
    <row r="32">
      <c r="G32" s="6">
        <f>IF(B32="","",D32-F32)</f>
        <v/>
      </c>
      <c r="H32">
        <f>IF(B32="","",IF(G32&lt;=0,"Lunas",IF(TODAY()&gt;E32,"Terlambat","Belum Jatuh Tempo")))</f>
        <v/>
      </c>
      <c r="I32">
        <f>IF(B32="","",IF(G32&lt;=0,0,IF(TODAY()&gt;E32,TODAY()-E32,0)))</f>
        <v/>
      </c>
    </row>
    <row r="33">
      <c r="G33" s="6">
        <f>IF(B33="","",D33-F33)</f>
        <v/>
      </c>
      <c r="H33">
        <f>IF(B33="","",IF(G33&lt;=0,"Lunas",IF(TODAY()&gt;E33,"Terlambat","Belum Jatuh Tempo")))</f>
        <v/>
      </c>
      <c r="I33">
        <f>IF(B33="","",IF(G33&lt;=0,0,IF(TODAY()&gt;E33,TODAY()-E33,0)))</f>
        <v/>
      </c>
    </row>
    <row r="34">
      <c r="G34" s="6">
        <f>IF(B34="","",D34-F34)</f>
        <v/>
      </c>
      <c r="H34">
        <f>IF(B34="","",IF(G34&lt;=0,"Lunas",IF(TODAY()&gt;E34,"Terlambat","Belum Jatuh Tempo")))</f>
        <v/>
      </c>
      <c r="I34">
        <f>IF(B34="","",IF(G34&lt;=0,0,IF(TODAY()&gt;E34,TODAY()-E34,0)))</f>
        <v/>
      </c>
    </row>
    <row r="35">
      <c r="G35" s="6">
        <f>IF(B35="","",D35-F35)</f>
        <v/>
      </c>
      <c r="H35">
        <f>IF(B35="","",IF(G35&lt;=0,"Lunas",IF(TODAY()&gt;E35,"Terlambat","Belum Jatuh Tempo")))</f>
        <v/>
      </c>
      <c r="I35">
        <f>IF(B35="","",IF(G35&lt;=0,0,IF(TODAY()&gt;E35,TODAY()-E35,0)))</f>
        <v/>
      </c>
    </row>
    <row r="36">
      <c r="G36" s="6">
        <f>IF(B36="","",D36-F36)</f>
        <v/>
      </c>
      <c r="H36">
        <f>IF(B36="","",IF(G36&lt;=0,"Lunas",IF(TODAY()&gt;E36,"Terlambat","Belum Jatuh Tempo")))</f>
        <v/>
      </c>
      <c r="I36">
        <f>IF(B36="","",IF(G36&lt;=0,0,IF(TODAY()&gt;E36,TODAY()-E36,0)))</f>
        <v/>
      </c>
    </row>
    <row r="37">
      <c r="G37" s="6">
        <f>IF(B37="","",D37-F37)</f>
        <v/>
      </c>
      <c r="H37">
        <f>IF(B37="","",IF(G37&lt;=0,"Lunas",IF(TODAY()&gt;E37,"Terlambat","Belum Jatuh Tempo")))</f>
        <v/>
      </c>
      <c r="I37">
        <f>IF(B37="","",IF(G37&lt;=0,0,IF(TODAY()&gt;E37,TODAY()-E37,0)))</f>
        <v/>
      </c>
    </row>
    <row r="38">
      <c r="G38" s="6">
        <f>IF(B38="","",D38-F38)</f>
        <v/>
      </c>
      <c r="H38">
        <f>IF(B38="","",IF(G38&lt;=0,"Lunas",IF(TODAY()&gt;E38,"Terlambat","Belum Jatuh Tempo")))</f>
        <v/>
      </c>
      <c r="I38">
        <f>IF(B38="","",IF(G38&lt;=0,0,IF(TODAY()&gt;E38,TODAY()-E38,0)))</f>
        <v/>
      </c>
    </row>
    <row r="39">
      <c r="G39" s="6">
        <f>IF(B39="","",D39-F39)</f>
        <v/>
      </c>
      <c r="H39">
        <f>IF(B39="","",IF(G39&lt;=0,"Lunas",IF(TODAY()&gt;E39,"Terlambat","Belum Jatuh Tempo")))</f>
        <v/>
      </c>
      <c r="I39">
        <f>IF(B39="","",IF(G39&lt;=0,0,IF(TODAY()&gt;E39,TODAY()-E39,0)))</f>
        <v/>
      </c>
    </row>
    <row r="40">
      <c r="G40" s="6">
        <f>IF(B40="","",D40-F40)</f>
        <v/>
      </c>
      <c r="H40">
        <f>IF(B40="","",IF(G40&lt;=0,"Lunas",IF(TODAY()&gt;E40,"Terlambat","Belum Jatuh Tempo")))</f>
        <v/>
      </c>
      <c r="I40">
        <f>IF(B40="","",IF(G40&lt;=0,0,IF(TODAY()&gt;E40,TODAY()-E40,0)))</f>
        <v/>
      </c>
    </row>
    <row r="41">
      <c r="G41" s="6">
        <f>IF(B41="","",D41-F41)</f>
        <v/>
      </c>
      <c r="H41">
        <f>IF(B41="","",IF(G41&lt;=0,"Lunas",IF(TODAY()&gt;E41,"Terlambat","Belum Jatuh Tempo")))</f>
        <v/>
      </c>
      <c r="I41">
        <f>IF(B41="","",IF(G41&lt;=0,0,IF(TODAY()&gt;E41,TODAY()-E41,0)))</f>
        <v/>
      </c>
    </row>
    <row r="42">
      <c r="G42" s="6">
        <f>IF(B42="","",D42-F42)</f>
        <v/>
      </c>
      <c r="H42">
        <f>IF(B42="","",IF(G42&lt;=0,"Lunas",IF(TODAY()&gt;E42,"Terlambat","Belum Jatuh Tempo")))</f>
        <v/>
      </c>
      <c r="I42">
        <f>IF(B42="","",IF(G42&lt;=0,0,IF(TODAY()&gt;E42,TODAY()-E42,0)))</f>
        <v/>
      </c>
    </row>
    <row r="43">
      <c r="G43" s="6">
        <f>IF(B43="","",D43-F43)</f>
        <v/>
      </c>
      <c r="H43">
        <f>IF(B43="","",IF(G43&lt;=0,"Lunas",IF(TODAY()&gt;E43,"Terlambat","Belum Jatuh Tempo")))</f>
        <v/>
      </c>
      <c r="I43">
        <f>IF(B43="","",IF(G43&lt;=0,0,IF(TODAY()&gt;E43,TODAY()-E43,0)))</f>
        <v/>
      </c>
    </row>
    <row r="44">
      <c r="G44" s="6">
        <f>IF(B44="","",D44-F44)</f>
        <v/>
      </c>
      <c r="H44">
        <f>IF(B44="","",IF(G44&lt;=0,"Lunas",IF(TODAY()&gt;E44,"Terlambat","Belum Jatuh Tempo")))</f>
        <v/>
      </c>
      <c r="I44">
        <f>IF(B44="","",IF(G44&lt;=0,0,IF(TODAY()&gt;E44,TODAY()-E44,0)))</f>
        <v/>
      </c>
    </row>
    <row r="45">
      <c r="G45" s="6">
        <f>IF(B45="","",D45-F45)</f>
        <v/>
      </c>
      <c r="H45">
        <f>IF(B45="","",IF(G45&lt;=0,"Lunas",IF(TODAY()&gt;E45,"Terlambat","Belum Jatuh Tempo")))</f>
        <v/>
      </c>
      <c r="I45">
        <f>IF(B45="","",IF(G45&lt;=0,0,IF(TODAY()&gt;E45,TODAY()-E45,0)))</f>
        <v/>
      </c>
    </row>
    <row r="46">
      <c r="G46" s="6">
        <f>IF(B46="","",D46-F46)</f>
        <v/>
      </c>
      <c r="H46">
        <f>IF(B46="","",IF(G46&lt;=0,"Lunas",IF(TODAY()&gt;E46,"Terlambat","Belum Jatuh Tempo")))</f>
        <v/>
      </c>
      <c r="I46">
        <f>IF(B46="","",IF(G46&lt;=0,0,IF(TODAY()&gt;E46,TODAY()-E46,0)))</f>
        <v/>
      </c>
    </row>
    <row r="47">
      <c r="G47" s="6">
        <f>IF(B47="","",D47-F47)</f>
        <v/>
      </c>
      <c r="H47">
        <f>IF(B47="","",IF(G47&lt;=0,"Lunas",IF(TODAY()&gt;E47,"Terlambat","Belum Jatuh Tempo")))</f>
        <v/>
      </c>
      <c r="I47">
        <f>IF(B47="","",IF(G47&lt;=0,0,IF(TODAY()&gt;E47,TODAY()-E47,0)))</f>
        <v/>
      </c>
    </row>
    <row r="48">
      <c r="G48" s="6">
        <f>IF(B48="","",D48-F48)</f>
        <v/>
      </c>
      <c r="H48">
        <f>IF(B48="","",IF(G48&lt;=0,"Lunas",IF(TODAY()&gt;E48,"Terlambat","Belum Jatuh Tempo")))</f>
        <v/>
      </c>
      <c r="I48">
        <f>IF(B48="","",IF(G48&lt;=0,0,IF(TODAY()&gt;E48,TODAY()-E48,0)))</f>
        <v/>
      </c>
    </row>
    <row r="49">
      <c r="G49" s="6">
        <f>IF(B49="","",D49-F49)</f>
        <v/>
      </c>
      <c r="H49">
        <f>IF(B49="","",IF(G49&lt;=0,"Lunas",IF(TODAY()&gt;E49,"Terlambat","Belum Jatuh Tempo")))</f>
        <v/>
      </c>
      <c r="I49">
        <f>IF(B49="","",IF(G49&lt;=0,0,IF(TODAY()&gt;E49,TODAY()-E49,0)))</f>
        <v/>
      </c>
    </row>
    <row r="50">
      <c r="G50" s="6">
        <f>IF(B50="","",D50-F50)</f>
        <v/>
      </c>
      <c r="H50">
        <f>IF(B50="","",IF(G50&lt;=0,"Lunas",IF(TODAY()&gt;E50,"Terlambat","Belum Jatuh Tempo")))</f>
        <v/>
      </c>
      <c r="I50">
        <f>IF(B50="","",IF(G50&lt;=0,0,IF(TODAY()&gt;E50,TODAY()-E50,0)))</f>
        <v/>
      </c>
    </row>
    <row r="51">
      <c r="G51" s="6">
        <f>IF(B51="","",D51-F51)</f>
        <v/>
      </c>
      <c r="H51">
        <f>IF(B51="","",IF(G51&lt;=0,"Lunas",IF(TODAY()&gt;E51,"Terlambat","Belum Jatuh Tempo")))</f>
        <v/>
      </c>
      <c r="I51">
        <f>IF(B51="","",IF(G51&lt;=0,0,IF(TODAY()&gt;E51,TODAY()-E51,0)))</f>
        <v/>
      </c>
    </row>
    <row r="52">
      <c r="G52" s="6">
        <f>IF(B52="","",D52-F52)</f>
        <v/>
      </c>
      <c r="H52">
        <f>IF(B52="","",IF(G52&lt;=0,"Lunas",IF(TODAY()&gt;E52,"Terlambat","Belum Jatuh Tempo")))</f>
        <v/>
      </c>
      <c r="I52">
        <f>IF(B52="","",IF(G52&lt;=0,0,IF(TODAY()&gt;E52,TODAY()-E52,0)))</f>
        <v/>
      </c>
    </row>
    <row r="53">
      <c r="G53" s="6">
        <f>IF(B53="","",D53-F53)</f>
        <v/>
      </c>
      <c r="H53">
        <f>IF(B53="","",IF(G53&lt;=0,"Lunas",IF(TODAY()&gt;E53,"Terlambat","Belum Jatuh Tempo")))</f>
        <v/>
      </c>
      <c r="I53">
        <f>IF(B53="","",IF(G53&lt;=0,0,IF(TODAY()&gt;E53,TODAY()-E53,0)))</f>
        <v/>
      </c>
    </row>
  </sheetData>
  <mergeCells count="1">
    <mergeCell ref="A1:I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6" customWidth="1" min="1" max="1"/>
    <col width="20" customWidth="1" min="2" max="2"/>
  </cols>
  <sheetData>
    <row r="1" ht="32" customHeight="1">
      <c r="A1" s="1" t="inlineStr">
        <is>
          <t>PETUNJUK: Ringkasan ini OTOMATIS menjumlahkan sisa piutang &amp; utang yang masih aktif (belum lunas) dari sheet Piutang dan Utang — tidak perlu diisi manual. Cukup lengkapi dua sheet tersebut, angka di sini terhitung sendiri lewat rumus SUMIFS.</t>
        </is>
      </c>
    </row>
    <row r="3">
      <c r="A3" s="2" t="inlineStr">
        <is>
          <t>Ringkasan</t>
        </is>
      </c>
      <c r="B3" s="2" t="inlineStr">
        <is>
          <t>Nominal</t>
        </is>
      </c>
    </row>
    <row r="4">
      <c r="A4" t="inlineStr">
        <is>
          <t>Total Piutang Belum Lunas (uang orang ke kita)</t>
        </is>
      </c>
      <c r="B4" s="6">
        <f>SUMIFS(Piutang!$G$4:$G$1000,Piutang!$H$4:$H$1000,"&lt;&gt;Lunas")</f>
        <v/>
      </c>
    </row>
    <row r="5">
      <c r="A5" t="inlineStr">
        <is>
          <t>Total Piutang Sudah Terlambat</t>
        </is>
      </c>
      <c r="B5" s="6">
        <f>SUMIFS(Piutang!$G$4:$G$1000,Piutang!$H$4:$H$1000,"Terlambat")</f>
        <v/>
      </c>
    </row>
    <row r="6">
      <c r="A6" t="inlineStr">
        <is>
          <t>Total Utang Belum Lunas (uang kita ke pemasok)</t>
        </is>
      </c>
      <c r="B6" s="6">
        <f>SUMIFS(Utang!$G$4:$G$1000,Utang!$H$4:$H$1000,"&lt;&gt;Lunas")</f>
        <v/>
      </c>
    </row>
    <row r="7">
      <c r="A7" t="inlineStr">
        <is>
          <t>Total Utang Sudah Terlambat</t>
        </is>
      </c>
      <c r="B7" s="6">
        <f>SUMIFS(Utang!$G$4:$G$1000,Utang!$H$4:$H$1000,"Terlambat")</f>
        <v/>
      </c>
    </row>
    <row r="8">
      <c r="A8" t="inlineStr">
        <is>
          <t>Selisih Bersih (Piutang Aktif - Utang Aktif)</t>
        </is>
      </c>
      <c r="B8" s="6">
        <f>B4-B6</f>
        <v/>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2026-07-27T23:17:34Z</dcterms:created>
  <dcterms:modified xmlns:dcterms="http://purl.org/dc/terms/" xmlns:xsi="http://www.w3.org/2001/XMLSchema-instance" xsi:type="dcterms:W3CDTF">2026-07-27T23:17:34Z</dcterms:modified>
</cp:coreProperties>
</file>