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 Harian" sheetId="1" state="visible" r:id="rId1"/>
    <sheet xmlns:r="http://schemas.openxmlformats.org/officeDocument/2006/relationships" name="Rekap Untung Bulan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&quot;Rp&quot; #,##0"/>
    <numFmt numFmtId="167" formatCode="mmmm yyyy"/>
  </numFmts>
  <fonts count="4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  <color rgb="00808080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/>
    </xf>
    <xf numFmtId="165" fontId="3" fillId="0" borderId="0" pivotButton="0" quotePrefix="0" xfId="0"/>
    <xf numFmtId="0" fontId="3" fillId="0" borderId="0" pivotButton="0" quotePrefix="0" xfId="0"/>
    <xf numFmtId="166" fontId="3" fillId="0" borderId="0" pivotButton="0" quotePrefix="0" xfId="0"/>
    <xf numFmtId="166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22" customWidth="1" min="3" max="3"/>
    <col width="16" customWidth="1" min="4" max="4"/>
    <col width="16" customWidth="1" min="5" max="5"/>
    <col width="18" customWidth="1" min="6" max="6"/>
  </cols>
  <sheetData>
    <row r="1" ht="32" customHeight="1">
      <c r="A1" s="1" t="inlineStr">
        <is>
          <t>PETUNJUK: Catat SEMUA transaksi kas harian usaha di sini. Isi kolom Kategori dengan salah satu dari tiga pilihan: "Penjualan" (uang masuk dari jualan), "HPP - Modal Barang" (uang keluar buat beli/kulakan barang dagangan), atau "Operasional" (biaya lain seperti listrik, sewa, transport). Kategori inilah yang dipakai sheet Rekap Untung Bulanan buat menghitung laba kotor &amp; laba bersih otomatis. 5 baris bertanda "CONTOH — hapus baris ini" hanya contoh, hapus sebelum mulai isi data asli mulai baris 4. Kolom Saldo Berjalan (F) otomatis dari rumus — jangan diketik manual; saat menambah baris baru, salin rumus di sel F ke bawah.</t>
        </is>
      </c>
    </row>
    <row r="3">
      <c r="A3" s="2" t="inlineStr">
        <is>
          <t>Tanggal</t>
        </is>
      </c>
      <c r="B3" s="2" t="inlineStr">
        <is>
          <t>Keterangan</t>
        </is>
      </c>
      <c r="C3" s="2" t="inlineStr">
        <is>
          <t>Kategori</t>
        </is>
      </c>
      <c r="D3" s="2" t="inlineStr">
        <is>
          <t>Pemasukan</t>
        </is>
      </c>
      <c r="E3" s="2" t="inlineStr">
        <is>
          <t>Pengeluaran</t>
        </is>
      </c>
      <c r="F3" s="2" t="inlineStr">
        <is>
          <t>Saldo Berjalan</t>
        </is>
      </c>
    </row>
    <row r="4">
      <c r="A4" s="3" t="n">
        <v>46204</v>
      </c>
      <c r="B4" s="4" t="inlineStr">
        <is>
          <t>Jual sembako harian (CONTOH — hapus baris ini)</t>
        </is>
      </c>
      <c r="C4" s="4" t="inlineStr">
        <is>
          <t>Penjualan</t>
        </is>
      </c>
      <c r="D4" s="5" t="n">
        <v>450000</v>
      </c>
      <c r="E4" s="4" t="n"/>
      <c r="F4" s="5">
        <f>D4-E4</f>
        <v/>
      </c>
    </row>
    <row r="5">
      <c r="A5" s="3" t="n">
        <v>46205</v>
      </c>
      <c r="B5" s="4" t="inlineStr">
        <is>
          <t>Beli stok minyak &amp; gula buat dijual lagi (CONTOH — hapus baris ini)</t>
        </is>
      </c>
      <c r="C5" s="4" t="inlineStr">
        <is>
          <t>HPP - Modal Barang</t>
        </is>
      </c>
      <c r="D5" s="4" t="n"/>
      <c r="E5" s="5" t="n">
        <v>200000</v>
      </c>
      <c r="F5" s="5">
        <f>F4+D5-E5</f>
        <v/>
      </c>
    </row>
    <row r="6">
      <c r="A6" s="3" t="n">
        <v>46206</v>
      </c>
      <c r="B6" s="4" t="inlineStr">
        <is>
          <t>Jual pulsa &amp; token listrik (CONTOH — hapus baris ini)</t>
        </is>
      </c>
      <c r="C6" s="4" t="inlineStr">
        <is>
          <t>Penjualan</t>
        </is>
      </c>
      <c r="D6" s="5" t="n">
        <v>180000</v>
      </c>
      <c r="E6" s="4" t="n"/>
      <c r="F6" s="5">
        <f>F5+D6-E6</f>
        <v/>
      </c>
    </row>
    <row r="7">
      <c r="A7" s="3" t="n">
        <v>46207</v>
      </c>
      <c r="B7" s="4" t="inlineStr">
        <is>
          <t>Bayar listrik toko (CONTOH — hapus baris ini)</t>
        </is>
      </c>
      <c r="C7" s="4" t="inlineStr">
        <is>
          <t>Operasional</t>
        </is>
      </c>
      <c r="D7" s="4" t="n"/>
      <c r="E7" s="5" t="n">
        <v>75000</v>
      </c>
      <c r="F7" s="5">
        <f>F6+D7-E7</f>
        <v/>
      </c>
    </row>
    <row r="8">
      <c r="A8" s="3" t="n">
        <v>46208</v>
      </c>
      <c r="B8" s="4" t="inlineStr">
        <is>
          <t>Beli stok beras &amp; telur buat dijual lagi (CONTOH — hapus baris ini)</t>
        </is>
      </c>
      <c r="C8" s="4" t="inlineStr">
        <is>
          <t>HPP - Modal Barang</t>
        </is>
      </c>
      <c r="D8" s="4" t="n"/>
      <c r="E8" s="5" t="n">
        <v>320000</v>
      </c>
      <c r="F8" s="5">
        <f>F7+D8-E8</f>
        <v/>
      </c>
    </row>
    <row r="9">
      <c r="F9" s="6">
        <f>F8+D9-E9</f>
        <v/>
      </c>
    </row>
    <row r="10">
      <c r="F10" s="6">
        <f>F9+D10-E10</f>
        <v/>
      </c>
    </row>
    <row r="11">
      <c r="F11" s="6">
        <f>F10+D11-E11</f>
        <v/>
      </c>
    </row>
    <row r="12">
      <c r="F12" s="6">
        <f>F11+D12-E12</f>
        <v/>
      </c>
    </row>
    <row r="13">
      <c r="F13" s="6">
        <f>F12+D13-E13</f>
        <v/>
      </c>
    </row>
    <row r="14">
      <c r="F14" s="6">
        <f>F13+D14-E14</f>
        <v/>
      </c>
    </row>
    <row r="15">
      <c r="F15" s="6">
        <f>F14+D15-E15</f>
        <v/>
      </c>
    </row>
    <row r="16">
      <c r="F16" s="6">
        <f>F15+D16-E16</f>
        <v/>
      </c>
    </row>
    <row r="17">
      <c r="F17" s="6">
        <f>F16+D17-E17</f>
        <v/>
      </c>
    </row>
    <row r="18">
      <c r="F18" s="6">
        <f>F17+D18-E18</f>
        <v/>
      </c>
    </row>
    <row r="19">
      <c r="F19" s="6">
        <f>F18+D19-E19</f>
        <v/>
      </c>
    </row>
    <row r="20">
      <c r="F20" s="6">
        <f>F19+D20-E20</f>
        <v/>
      </c>
    </row>
    <row r="21">
      <c r="F21" s="6">
        <f>F20+D21-E21</f>
        <v/>
      </c>
    </row>
    <row r="22">
      <c r="F22" s="6">
        <f>F21+D22-E22</f>
        <v/>
      </c>
    </row>
    <row r="23">
      <c r="F23" s="6">
        <f>F22+D23-E23</f>
        <v/>
      </c>
    </row>
    <row r="24">
      <c r="F24" s="6">
        <f>F23+D24-E24</f>
        <v/>
      </c>
    </row>
    <row r="25">
      <c r="F25" s="6">
        <f>F24+D25-E25</f>
        <v/>
      </c>
    </row>
    <row r="26">
      <c r="F26" s="6">
        <f>F25+D26-E26</f>
        <v/>
      </c>
    </row>
    <row r="27">
      <c r="F27" s="6">
        <f>F26+D27-E27</f>
        <v/>
      </c>
    </row>
    <row r="28">
      <c r="F28" s="6">
        <f>F27+D28-E28</f>
        <v/>
      </c>
    </row>
    <row r="29">
      <c r="F29" s="6">
        <f>F28+D29-E29</f>
        <v/>
      </c>
    </row>
    <row r="30">
      <c r="F30" s="6">
        <f>F29+D30-E30</f>
        <v/>
      </c>
    </row>
    <row r="31">
      <c r="F31" s="6">
        <f>F30+D31-E31</f>
        <v/>
      </c>
    </row>
    <row r="32">
      <c r="F32" s="6">
        <f>F31+D32-E32</f>
        <v/>
      </c>
    </row>
    <row r="33">
      <c r="F33" s="6">
        <f>F32+D33-E33</f>
        <v/>
      </c>
    </row>
    <row r="34">
      <c r="F34" s="6">
        <f>F33+D34-E34</f>
        <v/>
      </c>
    </row>
    <row r="35">
      <c r="F35" s="6">
        <f>F34+D35-E35</f>
        <v/>
      </c>
    </row>
    <row r="36">
      <c r="F36" s="6">
        <f>F35+D36-E36</f>
        <v/>
      </c>
    </row>
    <row r="37">
      <c r="F37" s="6">
        <f>F36+D37-E37</f>
        <v/>
      </c>
    </row>
    <row r="38">
      <c r="F38" s="6">
        <f>F37+D38-E38</f>
        <v/>
      </c>
    </row>
    <row r="39">
      <c r="F39" s="6">
        <f>F38+D39-E39</f>
        <v/>
      </c>
    </row>
    <row r="40">
      <c r="F40" s="6">
        <f>F39+D40-E40</f>
        <v/>
      </c>
    </row>
    <row r="41">
      <c r="F41" s="6">
        <f>F40+D41-E41</f>
        <v/>
      </c>
    </row>
    <row r="42">
      <c r="F42" s="6">
        <f>F41+D42-E42</f>
        <v/>
      </c>
    </row>
    <row r="43">
      <c r="F43" s="6">
        <f>F42+D43-E43</f>
        <v/>
      </c>
    </row>
    <row r="44">
      <c r="F44" s="6">
        <f>F43+D44-E44</f>
        <v/>
      </c>
    </row>
    <row r="45">
      <c r="F45" s="6">
        <f>F44+D45-E45</f>
        <v/>
      </c>
    </row>
    <row r="46">
      <c r="F46" s="6">
        <f>F45+D46-E46</f>
        <v/>
      </c>
    </row>
    <row r="47">
      <c r="F47" s="6">
        <f>F46+D47-E47</f>
        <v/>
      </c>
    </row>
    <row r="48">
      <c r="F48" s="6">
        <f>F47+D48-E48</f>
        <v/>
      </c>
    </row>
    <row r="49">
      <c r="F49" s="6">
        <f>F48+D49-E49</f>
        <v/>
      </c>
    </row>
    <row r="50">
      <c r="F50" s="6">
        <f>F49+D50-E50</f>
        <v/>
      </c>
    </row>
    <row r="51">
      <c r="F51" s="6">
        <f>F50+D51-E51</f>
        <v/>
      </c>
    </row>
    <row r="52">
      <c r="F52" s="6">
        <f>F51+D52-E52</f>
        <v/>
      </c>
    </row>
    <row r="53">
      <c r="F53" s="6">
        <f>F52+D53-E53</f>
        <v/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16" customWidth="1" min="4" max="4"/>
    <col width="20" customWidth="1" min="5" max="5"/>
    <col width="16" customWidth="1" min="6" max="6"/>
  </cols>
  <sheetData>
    <row r="1" ht="32" customHeight="1">
      <c r="A1" s="1" t="inlineStr">
        <is>
          <t>PETUNJUK: Sheet ini merangkum OTOMATIS laba usaha per bulan dari data di sheet Kas Harian — tidak perlu diisi manual. Total Omzet ditarik dari Pemasukan berkategori "Penjualan", Total HPP dari Pengeluaran berkategori "HPP - Modal Barang", dan Total Biaya Operasional dari Pengeluaran berkategori "Operasional". Laba Kotor = Omzet - HPP. Laba Bersih = Laba Kotor - Biaya Operasional. Cukup lengkapi transaksi di sheet Kas Harian dengan Kategori yang tepat, rekap di sini akan terhitung sendiri lewat rumus SUMIFS.</t>
        </is>
      </c>
    </row>
    <row r="3">
      <c r="A3" s="2" t="inlineStr">
        <is>
          <t>Bulan</t>
        </is>
      </c>
      <c r="B3" s="2" t="inlineStr">
        <is>
          <t>Total Omzet (Penjualan)</t>
        </is>
      </c>
      <c r="C3" s="2" t="inlineStr">
        <is>
          <t>Total HPP (Modal Barang)</t>
        </is>
      </c>
      <c r="D3" s="2" t="inlineStr">
        <is>
          <t>Laba Kotor</t>
        </is>
      </c>
      <c r="E3" s="2" t="inlineStr">
        <is>
          <t>Total Biaya Operasional</t>
        </is>
      </c>
      <c r="F3" s="2" t="inlineStr">
        <is>
          <t>Laba Bersih</t>
        </is>
      </c>
    </row>
    <row r="4">
      <c r="A4" s="7" t="n">
        <v>46023</v>
      </c>
      <c r="B4" s="6">
        <f>SUMIFS('Kas Harian'!$D$4:$D$1000,'Kas Harian'!$C$4:$C$1000,"Penjualan",'Kas Harian'!$A$4:$A$1000,"&gt;="&amp;$A4,'Kas Harian'!$A$4:$A$1000,"&lt;"&amp;EOMONTH($A4,0)+1)</f>
        <v/>
      </c>
      <c r="C4" s="6">
        <f>SUMIFS('Kas Harian'!$E$4:$E$1000,'Kas Harian'!$C$4:$C$1000,"HPP - Modal Barang",'Kas Harian'!$A$4:$A$1000,"&gt;="&amp;$A4,'Kas Harian'!$A$4:$A$1000,"&lt;"&amp;EOMONTH($A4,0)+1)</f>
        <v/>
      </c>
      <c r="D4" s="6">
        <f>B4-C4</f>
        <v/>
      </c>
      <c r="E4" s="6">
        <f>SUMIFS('Kas Harian'!$E$4:$E$1000,'Kas Harian'!$C$4:$C$1000,"Operasional",'Kas Harian'!$A$4:$A$1000,"&gt;="&amp;$A4,'Kas Harian'!$A$4:$A$1000,"&lt;"&amp;EOMONTH($A4,0)+1)</f>
        <v/>
      </c>
      <c r="F4" s="6">
        <f>D4-E4</f>
        <v/>
      </c>
    </row>
    <row r="5">
      <c r="A5" s="7" t="n">
        <v>46054</v>
      </c>
      <c r="B5" s="6">
        <f>SUMIFS('Kas Harian'!$D$4:$D$1000,'Kas Harian'!$C$4:$C$1000,"Penjualan",'Kas Harian'!$A$4:$A$1000,"&gt;="&amp;$A5,'Kas Harian'!$A$4:$A$1000,"&lt;"&amp;EOMONTH($A5,0)+1)</f>
        <v/>
      </c>
      <c r="C5" s="6">
        <f>SUMIFS('Kas Harian'!$E$4:$E$1000,'Kas Harian'!$C$4:$C$1000,"HPP - Modal Barang",'Kas Harian'!$A$4:$A$1000,"&gt;="&amp;$A5,'Kas Harian'!$A$4:$A$1000,"&lt;"&amp;EOMONTH($A5,0)+1)</f>
        <v/>
      </c>
      <c r="D5" s="6">
        <f>B5-C5</f>
        <v/>
      </c>
      <c r="E5" s="6">
        <f>SUMIFS('Kas Harian'!$E$4:$E$1000,'Kas Harian'!$C$4:$C$1000,"Operasional",'Kas Harian'!$A$4:$A$1000,"&gt;="&amp;$A5,'Kas Harian'!$A$4:$A$1000,"&lt;"&amp;EOMONTH($A5,0)+1)</f>
        <v/>
      </c>
      <c r="F5" s="6">
        <f>D5-E5</f>
        <v/>
      </c>
    </row>
    <row r="6">
      <c r="A6" s="7" t="n">
        <v>46082</v>
      </c>
      <c r="B6" s="6">
        <f>SUMIFS('Kas Harian'!$D$4:$D$1000,'Kas Harian'!$C$4:$C$1000,"Penjualan",'Kas Harian'!$A$4:$A$1000,"&gt;="&amp;$A6,'Kas Harian'!$A$4:$A$1000,"&lt;"&amp;EOMONTH($A6,0)+1)</f>
        <v/>
      </c>
      <c r="C6" s="6">
        <f>SUMIFS('Kas Harian'!$E$4:$E$1000,'Kas Harian'!$C$4:$C$1000,"HPP - Modal Barang",'Kas Harian'!$A$4:$A$1000,"&gt;="&amp;$A6,'Kas Harian'!$A$4:$A$1000,"&lt;"&amp;EOMONTH($A6,0)+1)</f>
        <v/>
      </c>
      <c r="D6" s="6">
        <f>B6-C6</f>
        <v/>
      </c>
      <c r="E6" s="6">
        <f>SUMIFS('Kas Harian'!$E$4:$E$1000,'Kas Harian'!$C$4:$C$1000,"Operasional",'Kas Harian'!$A$4:$A$1000,"&gt;="&amp;$A6,'Kas Harian'!$A$4:$A$1000,"&lt;"&amp;EOMONTH($A6,0)+1)</f>
        <v/>
      </c>
      <c r="F6" s="6">
        <f>D6-E6</f>
        <v/>
      </c>
    </row>
    <row r="7">
      <c r="A7" s="7" t="n">
        <v>46113</v>
      </c>
      <c r="B7" s="6">
        <f>SUMIFS('Kas Harian'!$D$4:$D$1000,'Kas Harian'!$C$4:$C$1000,"Penjualan",'Kas Harian'!$A$4:$A$1000,"&gt;="&amp;$A7,'Kas Harian'!$A$4:$A$1000,"&lt;"&amp;EOMONTH($A7,0)+1)</f>
        <v/>
      </c>
      <c r="C7" s="6">
        <f>SUMIFS('Kas Harian'!$E$4:$E$1000,'Kas Harian'!$C$4:$C$1000,"HPP - Modal Barang",'Kas Harian'!$A$4:$A$1000,"&gt;="&amp;$A7,'Kas Harian'!$A$4:$A$1000,"&lt;"&amp;EOMONTH($A7,0)+1)</f>
        <v/>
      </c>
      <c r="D7" s="6">
        <f>B7-C7</f>
        <v/>
      </c>
      <c r="E7" s="6">
        <f>SUMIFS('Kas Harian'!$E$4:$E$1000,'Kas Harian'!$C$4:$C$1000,"Operasional",'Kas Harian'!$A$4:$A$1000,"&gt;="&amp;$A7,'Kas Harian'!$A$4:$A$1000,"&lt;"&amp;EOMONTH($A7,0)+1)</f>
        <v/>
      </c>
      <c r="F7" s="6">
        <f>D7-E7</f>
        <v/>
      </c>
    </row>
    <row r="8">
      <c r="A8" s="7" t="n">
        <v>46143</v>
      </c>
      <c r="B8" s="6">
        <f>SUMIFS('Kas Harian'!$D$4:$D$1000,'Kas Harian'!$C$4:$C$1000,"Penjualan",'Kas Harian'!$A$4:$A$1000,"&gt;="&amp;$A8,'Kas Harian'!$A$4:$A$1000,"&lt;"&amp;EOMONTH($A8,0)+1)</f>
        <v/>
      </c>
      <c r="C8" s="6">
        <f>SUMIFS('Kas Harian'!$E$4:$E$1000,'Kas Harian'!$C$4:$C$1000,"HPP - Modal Barang",'Kas Harian'!$A$4:$A$1000,"&gt;="&amp;$A8,'Kas Harian'!$A$4:$A$1000,"&lt;"&amp;EOMONTH($A8,0)+1)</f>
        <v/>
      </c>
      <c r="D8" s="6">
        <f>B8-C8</f>
        <v/>
      </c>
      <c r="E8" s="6">
        <f>SUMIFS('Kas Harian'!$E$4:$E$1000,'Kas Harian'!$C$4:$C$1000,"Operasional",'Kas Harian'!$A$4:$A$1000,"&gt;="&amp;$A8,'Kas Harian'!$A$4:$A$1000,"&lt;"&amp;EOMONTH($A8,0)+1)</f>
        <v/>
      </c>
      <c r="F8" s="6">
        <f>D8-E8</f>
        <v/>
      </c>
    </row>
    <row r="9">
      <c r="A9" s="7" t="n">
        <v>46174</v>
      </c>
      <c r="B9" s="6">
        <f>SUMIFS('Kas Harian'!$D$4:$D$1000,'Kas Harian'!$C$4:$C$1000,"Penjualan",'Kas Harian'!$A$4:$A$1000,"&gt;="&amp;$A9,'Kas Harian'!$A$4:$A$1000,"&lt;"&amp;EOMONTH($A9,0)+1)</f>
        <v/>
      </c>
      <c r="C9" s="6">
        <f>SUMIFS('Kas Harian'!$E$4:$E$1000,'Kas Harian'!$C$4:$C$1000,"HPP - Modal Barang",'Kas Harian'!$A$4:$A$1000,"&gt;="&amp;$A9,'Kas Harian'!$A$4:$A$1000,"&lt;"&amp;EOMONTH($A9,0)+1)</f>
        <v/>
      </c>
      <c r="D9" s="6">
        <f>B9-C9</f>
        <v/>
      </c>
      <c r="E9" s="6">
        <f>SUMIFS('Kas Harian'!$E$4:$E$1000,'Kas Harian'!$C$4:$C$1000,"Operasional",'Kas Harian'!$A$4:$A$1000,"&gt;="&amp;$A9,'Kas Harian'!$A$4:$A$1000,"&lt;"&amp;EOMONTH($A9,0)+1)</f>
        <v/>
      </c>
      <c r="F9" s="6">
        <f>D9-E9</f>
        <v/>
      </c>
    </row>
    <row r="10">
      <c r="A10" s="7" t="n">
        <v>46204</v>
      </c>
      <c r="B10" s="6">
        <f>SUMIFS('Kas Harian'!$D$4:$D$1000,'Kas Harian'!$C$4:$C$1000,"Penjualan",'Kas Harian'!$A$4:$A$1000,"&gt;="&amp;$A10,'Kas Harian'!$A$4:$A$1000,"&lt;"&amp;EOMONTH($A10,0)+1)</f>
        <v/>
      </c>
      <c r="C10" s="6">
        <f>SUMIFS('Kas Harian'!$E$4:$E$1000,'Kas Harian'!$C$4:$C$1000,"HPP - Modal Barang",'Kas Harian'!$A$4:$A$1000,"&gt;="&amp;$A10,'Kas Harian'!$A$4:$A$1000,"&lt;"&amp;EOMONTH($A10,0)+1)</f>
        <v/>
      </c>
      <c r="D10" s="6">
        <f>B10-C10</f>
        <v/>
      </c>
      <c r="E10" s="6">
        <f>SUMIFS('Kas Harian'!$E$4:$E$1000,'Kas Harian'!$C$4:$C$1000,"Operasional",'Kas Harian'!$A$4:$A$1000,"&gt;="&amp;$A10,'Kas Harian'!$A$4:$A$1000,"&lt;"&amp;EOMONTH($A10,0)+1)</f>
        <v/>
      </c>
      <c r="F10" s="6">
        <f>D10-E10</f>
        <v/>
      </c>
    </row>
    <row r="11">
      <c r="A11" s="7" t="n">
        <v>46235</v>
      </c>
      <c r="B11" s="6">
        <f>SUMIFS('Kas Harian'!$D$4:$D$1000,'Kas Harian'!$C$4:$C$1000,"Penjualan",'Kas Harian'!$A$4:$A$1000,"&gt;="&amp;$A11,'Kas Harian'!$A$4:$A$1000,"&lt;"&amp;EOMONTH($A11,0)+1)</f>
        <v/>
      </c>
      <c r="C11" s="6">
        <f>SUMIFS('Kas Harian'!$E$4:$E$1000,'Kas Harian'!$C$4:$C$1000,"HPP - Modal Barang",'Kas Harian'!$A$4:$A$1000,"&gt;="&amp;$A11,'Kas Harian'!$A$4:$A$1000,"&lt;"&amp;EOMONTH($A11,0)+1)</f>
        <v/>
      </c>
      <c r="D11" s="6">
        <f>B11-C11</f>
        <v/>
      </c>
      <c r="E11" s="6">
        <f>SUMIFS('Kas Harian'!$E$4:$E$1000,'Kas Harian'!$C$4:$C$1000,"Operasional",'Kas Harian'!$A$4:$A$1000,"&gt;="&amp;$A11,'Kas Harian'!$A$4:$A$1000,"&lt;"&amp;EOMONTH($A11,0)+1)</f>
        <v/>
      </c>
      <c r="F11" s="6">
        <f>D11-E11</f>
        <v/>
      </c>
    </row>
    <row r="12">
      <c r="A12" s="7" t="n">
        <v>46266</v>
      </c>
      <c r="B12" s="6">
        <f>SUMIFS('Kas Harian'!$D$4:$D$1000,'Kas Harian'!$C$4:$C$1000,"Penjualan",'Kas Harian'!$A$4:$A$1000,"&gt;="&amp;$A12,'Kas Harian'!$A$4:$A$1000,"&lt;"&amp;EOMONTH($A12,0)+1)</f>
        <v/>
      </c>
      <c r="C12" s="6">
        <f>SUMIFS('Kas Harian'!$E$4:$E$1000,'Kas Harian'!$C$4:$C$1000,"HPP - Modal Barang",'Kas Harian'!$A$4:$A$1000,"&gt;="&amp;$A12,'Kas Harian'!$A$4:$A$1000,"&lt;"&amp;EOMONTH($A12,0)+1)</f>
        <v/>
      </c>
      <c r="D12" s="6">
        <f>B12-C12</f>
        <v/>
      </c>
      <c r="E12" s="6">
        <f>SUMIFS('Kas Harian'!$E$4:$E$1000,'Kas Harian'!$C$4:$C$1000,"Operasional",'Kas Harian'!$A$4:$A$1000,"&gt;="&amp;$A12,'Kas Harian'!$A$4:$A$1000,"&lt;"&amp;EOMONTH($A12,0)+1)</f>
        <v/>
      </c>
      <c r="F12" s="6">
        <f>D12-E12</f>
        <v/>
      </c>
    </row>
    <row r="13">
      <c r="A13" s="7" t="n">
        <v>46296</v>
      </c>
      <c r="B13" s="6">
        <f>SUMIFS('Kas Harian'!$D$4:$D$1000,'Kas Harian'!$C$4:$C$1000,"Penjualan",'Kas Harian'!$A$4:$A$1000,"&gt;="&amp;$A13,'Kas Harian'!$A$4:$A$1000,"&lt;"&amp;EOMONTH($A13,0)+1)</f>
        <v/>
      </c>
      <c r="C13" s="6">
        <f>SUMIFS('Kas Harian'!$E$4:$E$1000,'Kas Harian'!$C$4:$C$1000,"HPP - Modal Barang",'Kas Harian'!$A$4:$A$1000,"&gt;="&amp;$A13,'Kas Harian'!$A$4:$A$1000,"&lt;"&amp;EOMONTH($A13,0)+1)</f>
        <v/>
      </c>
      <c r="D13" s="6">
        <f>B13-C13</f>
        <v/>
      </c>
      <c r="E13" s="6">
        <f>SUMIFS('Kas Harian'!$E$4:$E$1000,'Kas Harian'!$C$4:$C$1000,"Operasional",'Kas Harian'!$A$4:$A$1000,"&gt;="&amp;$A13,'Kas Harian'!$A$4:$A$1000,"&lt;"&amp;EOMONTH($A13,0)+1)</f>
        <v/>
      </c>
      <c r="F13" s="6">
        <f>D13-E13</f>
        <v/>
      </c>
    </row>
    <row r="14">
      <c r="A14" s="7" t="n">
        <v>46327</v>
      </c>
      <c r="B14" s="6">
        <f>SUMIFS('Kas Harian'!$D$4:$D$1000,'Kas Harian'!$C$4:$C$1000,"Penjualan",'Kas Harian'!$A$4:$A$1000,"&gt;="&amp;$A14,'Kas Harian'!$A$4:$A$1000,"&lt;"&amp;EOMONTH($A14,0)+1)</f>
        <v/>
      </c>
      <c r="C14" s="6">
        <f>SUMIFS('Kas Harian'!$E$4:$E$1000,'Kas Harian'!$C$4:$C$1000,"HPP - Modal Barang",'Kas Harian'!$A$4:$A$1000,"&gt;="&amp;$A14,'Kas Harian'!$A$4:$A$1000,"&lt;"&amp;EOMONTH($A14,0)+1)</f>
        <v/>
      </c>
      <c r="D14" s="6">
        <f>B14-C14</f>
        <v/>
      </c>
      <c r="E14" s="6">
        <f>SUMIFS('Kas Harian'!$E$4:$E$1000,'Kas Harian'!$C$4:$C$1000,"Operasional",'Kas Harian'!$A$4:$A$1000,"&gt;="&amp;$A14,'Kas Harian'!$A$4:$A$1000,"&lt;"&amp;EOMONTH($A14,0)+1)</f>
        <v/>
      </c>
      <c r="F14" s="6">
        <f>D14-E14</f>
        <v/>
      </c>
    </row>
    <row r="15">
      <c r="A15" s="7" t="n">
        <v>46357</v>
      </c>
      <c r="B15" s="6">
        <f>SUMIFS('Kas Harian'!$D$4:$D$1000,'Kas Harian'!$C$4:$C$1000,"Penjualan",'Kas Harian'!$A$4:$A$1000,"&gt;="&amp;$A15,'Kas Harian'!$A$4:$A$1000,"&lt;"&amp;EOMONTH($A15,0)+1)</f>
        <v/>
      </c>
      <c r="C15" s="6">
        <f>SUMIFS('Kas Harian'!$E$4:$E$1000,'Kas Harian'!$C$4:$C$1000,"HPP - Modal Barang",'Kas Harian'!$A$4:$A$1000,"&gt;="&amp;$A15,'Kas Harian'!$A$4:$A$1000,"&lt;"&amp;EOMONTH($A15,0)+1)</f>
        <v/>
      </c>
      <c r="D15" s="6">
        <f>B15-C15</f>
        <v/>
      </c>
      <c r="E15" s="6">
        <f>SUMIFS('Kas Harian'!$E$4:$E$1000,'Kas Harian'!$C$4:$C$1000,"Operasional",'Kas Harian'!$A$4:$A$1000,"&gt;="&amp;$A15,'Kas Harian'!$A$4:$A$1000,"&lt;"&amp;EOMONTH($A15,0)+1)</f>
        <v/>
      </c>
      <c r="F15" s="6">
        <f>D15-E15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2026-07-27T23:13:03Z</dcterms:created>
  <dcterms:modified xmlns:dcterms="http://purl.org/dc/terms/" xmlns:xsi="http://www.w3.org/2001/XMLSchema-instance" xsi:type="dcterms:W3CDTF">2026-07-27T23:13:03Z</dcterms:modified>
</cp:coreProperties>
</file>