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ulasi Bulanan" sheetId="1" state="visible" r:id="rId3"/>
    <sheet name="Ringkasan Setahun" sheetId="2" state="visible" r:id="rId4"/>
    <sheet name="Dasar Atura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<sst xmlns="http://schemas.openxmlformats.org/spreadsheetml/2006/main" count="63" uniqueCount="52">
  <si>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 xml:space="preserve">PETUNJUK: Isi kolom "Omzet Bulan Ini" dengan omzet (peredaran bruto) usaha Anda tiap bulan. Kolom Omzet Kumulatif, Bagian Kena Pajak, dan PPh Terutang terhitung OTOMATIS lewat rumus — jangan diketik manual. Nilai yang sudah terisi di kolom Omzet Bulan Ini adalah CONTOH (angka bulat Rp80 juta/bulan) — ganti dengan omzet asli Anda. Berlaku untuk Wajib Pajak Orang Pribadi: bagian omzet kumulatif sampai Rp500 juta/tahun TIDAK kena pajak, pajak 0,5% hanya dihitung dari bagian yang melebihi Rp500 juta. Lihat sheet "Dasar Aturan" untuk rincian &amp; sumber resminya.</t>
  </si>
  <si>
    <t xml:space="preserve">Bulan</t>
  </si>
  <si>
    <t xml:space="preserve">Omzet Bulan Ini</t>
  </si>
  <si>
    <t xml:space="preserve">Omzet Kumulatif (Tahun Berjalan)</t>
  </si>
  <si>
    <t xml:space="preserve">Bagian Kena Pajak (di atas Rp500 Juta)</t>
  </si>
  <si>
    <t xml:space="preserve">PPh Terutang Bulan Ini (0,5%)</t>
  </si>
  <si>
    <t xml:space="preserve">Catatan</t>
  </si>
  <si>
    <t xml:space="preserve">Januari 2026</t>
  </si>
  <si>
    <t xml:space="preserve">CONTOH — ganti angka Omzet Bulan Ini dengan data Anda</t>
  </si>
  <si>
    <t xml:space="preserve">Februari 2026</t>
  </si>
  <si>
    <t xml:space="preserve">Maret 2026</t>
  </si>
  <si>
    <t xml:space="preserve">April 2026</t>
  </si>
  <si>
    <t xml:space="preserve">Mei 2026</t>
  </si>
  <si>
    <t xml:space="preserve">Juni 2026</t>
  </si>
  <si>
    <t xml:space="preserve">Juli 2026</t>
  </si>
  <si>
    <t xml:space="preserve">Agustus 2026</t>
  </si>
  <si>
    <t xml:space="preserve">September 2026</t>
  </si>
  <si>
    <t xml:space="preserve">Oktober 2026</t>
  </si>
  <si>
    <t xml:space="preserve">November 2026</t>
  </si>
  <si>
    <t xml:space="preserve">Desember 2026</t>
  </si>
  <si>
    <t xml:space="preserve">Asumsi (angka dari aturan resmi — lihat sheet Dasar Aturan)</t>
  </si>
  <si>
    <t xml:space="preserve">Tarif PPh Final</t>
  </si>
  <si>
    <t xml:space="preserve">Sumber: PMK 164/2023 &amp; pajak.go.id/en/node/109958</t>
  </si>
  <si>
    <t xml:space="preserve">Ambang Tidak Kena Pajak (WP Orang Pribadi, kumulatif/tahun)</t>
  </si>
  <si>
    <t xml:space="preserve">Sumber: PMK 164/2023 (ringkasan resmi JDIH Kemenkeu) &amp; pajak.go.id/en/node/88478</t>
  </si>
  <si>
    <t xml:space="preserve">Ambang Batas Omzet Boleh Pakai Tarif Final (per tahun)</t>
  </si>
  <si>
    <t xml:space="preserve">Sumber: pajak.go.id/en/node/109958, dikonfirmasi PP 20/2026</t>
  </si>
  <si>
    <t xml:space="preserve">PETUNJUK: Sheet ini merangkum OTOMATIS hasil simulasi setahun dari sheet "Simulasi Bulanan" — tidak perlu diisi manual, semua sel di bawah adalah rumus.</t>
  </si>
  <si>
    <t xml:space="preserve">Ringkasan</t>
  </si>
  <si>
    <t xml:space="preserve">Nilai</t>
  </si>
  <si>
    <t xml:space="preserve">Total Omzet Setahun</t>
  </si>
  <si>
    <t xml:space="preserve">Total Bagian Kena Pajak Setahun</t>
  </si>
  <si>
    <t xml:space="preserve">Total PPh Terutang Setahun</t>
  </si>
  <si>
    <t xml:space="preserve">Rata-rata PPh Terutang per Bulan</t>
  </si>
  <si>
    <t xml:space="preserve">Cek Ambang Batas Rp4,8 Miliar/Tahun</t>
  </si>
  <si>
    <t xml:space="preserve">Status</t>
  </si>
  <si>
    <t xml:space="preserve">Catatan: template ini membantu MENGHITUNG ESTIMASI PPh Final UMKM 0,5% berdasarkan aturan yang berlaku per Juli 2026 (PP 20/2026). Ini BUKAN pengganti konsultasi pajak resmi. Untuk kasus khusus (badan usaha non-Orang Pribadi, penggabungan omzet suami-istri, status PT Perorangan/Koperasi, dll), pastikan ke Direktorat Jenderal Pajak (pajak.go.id) atau konsultan pajak sebelum melapor/membayar.</t>
  </si>
  <si>
    <t xml:space="preserve">Dasar Aturan — PPh Final UMKM 0,5%</t>
  </si>
  <si>
    <t xml:space="preserve">• Tarif PPh Final UMKM: 0,5% dari peredaran bruto (omzet) yang diterima setiap bulan.</t>
  </si>
  <si>
    <t xml:space="preserve">Sumber: pajak.go.id/en/node/109958 ; PMK 164/2023 (jdih.kemenkeu.go.id/dok/pmk-164-tahun-2023/summary)</t>
  </si>
  <si>
    <t xml:space="preserve">• Boleh memakai tarif final ini kalau peredaran bruto tidak melebihi Rp4.800.000.000 (Rp4,8 miliar) dalam satu tahun pajak.</t>
  </si>
  <si>
    <t xml:space="preserve">Sumber: pajak.go.id/en/node/109958 ; dikonfirmasi PP 20/2026 (pajak.go.id/en/node/119950)</t>
  </si>
  <si>
    <t xml:space="preserve">• Khusus Wajib Pajak Orang Pribadi: bagian peredaran bruto kumulatif sampai dengan Rp500.000.000 (Rp500 juta) dalam satu tahun pajak TIDAK dikenai PPh. Pajak baru dihitung atas bagian yang melebihi Rp500 juta, dikalikan 0,5%. Perhitungan ini kumulatif sepanjang tahun, bukan per bulan sendiri-sendiri.</t>
  </si>
  <si>
    <t xml:space="preserve">Sumber: jdih.kemenkeu.go.id/dok/pmk-164-tahun-2023/summary ; pajak.go.id/en/node/114946 ; pajak.go.id/en/node/88478</t>
  </si>
  <si>
    <t xml:space="preserve">• Peraturan Pemerintah Nomor 20 Tahun 2026 (PP 20/2026), ditetapkan dan berlaku sejak 22 April 2026, mengubah PP 55/2022: tarif 0,5% kini berlaku TANPA BATAS WAKTU bagi Wajib Pajak Orang Pribadi dan PT Perorangan (bukan lagi maksimal 7 tahun seperti aturan lama), sementara Wajib Pajak badan berbentuk CV, firma, PT biasa (bukan PT Perorangan), dan BUMDes DIKELUARKAN dari skema tarif final ini. Koperasi tetap dibatasi maksimal 4 tahun.</t>
  </si>
  <si>
    <t xml:space="preserve">Sumber: pajak.go.id/en/node/119950 ; artikel resmi DJP "Era Baru PPh Final UMKM" (pajak.go.id/id/artikel/era-baru-pph-final-umkm-bentuk-nyata-insentif-tepat-sasaran)</t>
  </si>
  <si>
    <t xml:space="preserve">• Omzet di bawah Rp500 juta/tahun tetap WAJIB melapor SPT Tahunan — tidak kena pajak bukan berarti bebas dari kewajiban lapor.</t>
  </si>
  <si>
    <t xml:space="preserve">Sumber: pajak.go.id/en/node/84831</t>
  </si>
  <si>
    <t xml:space="preserve">• Riwayat dasar hukum: PP 23/2018 (efektif 1 Juli 2018, menurunkan tarif jadi 0,5%) → diubah dengan PP 55/2022 (ditetapkan 20 Desember 2022) → aturan teknis PMK 164/2023 (efektif 29 Desember 2023) → diubah lagi dengan PP 20/2026 (berlaku 22 April 2026).</t>
  </si>
  <si>
    <t xml:space="preserve">Sumber: pajak.go.id/en/siaran-pers/pemerintah-turunkan-tarif-pph-final-umkm-jadi-05 ; peraturan.go.id/id/pp-no-55-tahun-2022 ; jdih.kemenkeu.go.id/dok/pmk-164-tahun-2023/summary ; pajak.go.id/en/node/119950</t>
  </si>
  <si>
    <t xml:space="preserve">Tanggal disusun: Juli 2026. Aturan bisa berubah — cek ulang ke pajak.go.id sebelum dipakai untuk keputusan penting.</t>
  </si>
  <si>
    <t xml:space="preserve">Disclaimer: template ini alat bantu hitung, bukan pengganti konsultasi pajak resmi. Pastikan ke Direktorat Jenderal Pajak (pajak.go.id) atau konsultan pajak untuk kasus spesifik Anda.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</si>
</sst>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p &quot;#,##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7F6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808080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8"/>
    <col collapsed="false" customWidth="true" hidden="false" outlineLevel="0" max="3" min="3" style="0" width="40"/>
    <col collapsed="false" customWidth="true" hidden="false" outlineLevel="0" max="4" min="4" style="0" width="24"/>
    <col collapsed="false" customWidth="true" hidden="false" outlineLevel="0" max="5" min="5" style="0" width="20"/>
    <col collapsed="false" customWidth="true" hidden="false" outlineLevel="0" max="6" min="6" style="0" width="30"/>
  </cols>
  <sheetData>
    <row r="1" customFormat="false" ht="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30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15" hidden="false" customHeight="false" outlineLevel="0" collapsed="false">
      <c r="A4" s="3" t="s">
        <v>7</v>
      </c>
      <c r="B4" s="4" t="n">
        <v>80000000</v>
      </c>
      <c r="C4" s="5" t="n">
        <f aca="false">B4</f>
        <v>80000000</v>
      </c>
      <c r="D4" s="5" t="n">
        <f aca="false">MAX(0,C4-$B$19)</f>
        <v>0</v>
      </c>
      <c r="E4" s="5" t="n">
        <f aca="false">D4*$B$18</f>
        <v>0</v>
      </c>
      <c r="F4" s="3" t="s">
        <v>8</v>
      </c>
    </row>
    <row r="5" customFormat="false" ht="15" hidden="false" customHeight="false" outlineLevel="0" collapsed="false">
      <c r="A5" s="3" t="s">
        <v>9</v>
      </c>
      <c r="B5" s="4" t="n">
        <v>80000000</v>
      </c>
      <c r="C5" s="5" t="n">
        <f aca="false">C4+B5</f>
        <v>160000000</v>
      </c>
      <c r="D5" s="5" t="n">
        <f aca="false">MAX(0,C5-$B$19)-MAX(0,C4-$B$19)</f>
        <v>0</v>
      </c>
      <c r="E5" s="5" t="n">
        <f aca="false">D5*$B$18</f>
        <v>0</v>
      </c>
      <c r="F5" s="3" t="s">
        <v>8</v>
      </c>
    </row>
    <row r="6" customFormat="false" ht="15" hidden="false" customHeight="false" outlineLevel="0" collapsed="false">
      <c r="A6" s="3" t="s">
        <v>10</v>
      </c>
      <c r="B6" s="4" t="n">
        <v>80000000</v>
      </c>
      <c r="C6" s="5" t="n">
        <f aca="false">C5+B6</f>
        <v>240000000</v>
      </c>
      <c r="D6" s="5" t="n">
        <f aca="false">MAX(0,C6-$B$19)-MAX(0,C5-$B$19)</f>
        <v>0</v>
      </c>
      <c r="E6" s="5" t="n">
        <f aca="false">D6*$B$18</f>
        <v>0</v>
      </c>
      <c r="F6" s="3" t="s">
        <v>8</v>
      </c>
    </row>
    <row r="7" customFormat="false" ht="15" hidden="false" customHeight="false" outlineLevel="0" collapsed="false">
      <c r="A7" s="3" t="s">
        <v>11</v>
      </c>
      <c r="B7" s="4" t="n">
        <v>80000000</v>
      </c>
      <c r="C7" s="5" t="n">
        <f aca="false">C6+B7</f>
        <v>320000000</v>
      </c>
      <c r="D7" s="5" t="n">
        <f aca="false">MAX(0,C7-$B$19)-MAX(0,C6-$B$19)</f>
        <v>0</v>
      </c>
      <c r="E7" s="5" t="n">
        <f aca="false">D7*$B$18</f>
        <v>0</v>
      </c>
      <c r="F7" s="3" t="s">
        <v>8</v>
      </c>
    </row>
    <row r="8" customFormat="false" ht="15" hidden="false" customHeight="false" outlineLevel="0" collapsed="false">
      <c r="A8" s="3" t="s">
        <v>12</v>
      </c>
      <c r="B8" s="4" t="n">
        <v>80000000</v>
      </c>
      <c r="C8" s="5" t="n">
        <f aca="false">C7+B8</f>
        <v>400000000</v>
      </c>
      <c r="D8" s="5" t="n">
        <f aca="false">MAX(0,C8-$B$19)-MAX(0,C7-$B$19)</f>
        <v>0</v>
      </c>
      <c r="E8" s="5" t="n">
        <f aca="false">D8*$B$18</f>
        <v>0</v>
      </c>
      <c r="F8" s="3" t="s">
        <v>8</v>
      </c>
    </row>
    <row r="9" customFormat="false" ht="15" hidden="false" customHeight="false" outlineLevel="0" collapsed="false">
      <c r="A9" s="3" t="s">
        <v>13</v>
      </c>
      <c r="B9" s="4" t="n">
        <v>80000000</v>
      </c>
      <c r="C9" s="5" t="n">
        <f aca="false">C8+B9</f>
        <v>480000000</v>
      </c>
      <c r="D9" s="5" t="n">
        <f aca="false">MAX(0,C9-$B$19)-MAX(0,C8-$B$19)</f>
        <v>0</v>
      </c>
      <c r="E9" s="5" t="n">
        <f aca="false">D9*$B$18</f>
        <v>0</v>
      </c>
      <c r="F9" s="3" t="s">
        <v>8</v>
      </c>
    </row>
    <row r="10" customFormat="false" ht="15" hidden="false" customHeight="false" outlineLevel="0" collapsed="false">
      <c r="A10" s="3" t="s">
        <v>14</v>
      </c>
      <c r="B10" s="4" t="n">
        <v>80000000</v>
      </c>
      <c r="C10" s="5" t="n">
        <f aca="false">C9+B10</f>
        <v>560000000</v>
      </c>
      <c r="D10" s="5" t="n">
        <f aca="false">MAX(0,C10-$B$19)-MAX(0,C9-$B$19)</f>
        <v>60000000</v>
      </c>
      <c r="E10" s="5" t="n">
        <f aca="false">D10*$B$18</f>
        <v>300000</v>
      </c>
      <c r="F10" s="3" t="s">
        <v>8</v>
      </c>
    </row>
    <row r="11" customFormat="false" ht="15" hidden="false" customHeight="false" outlineLevel="0" collapsed="false">
      <c r="A11" s="3" t="s">
        <v>15</v>
      </c>
      <c r="B11" s="4" t="n">
        <v>80000000</v>
      </c>
      <c r="C11" s="5" t="n">
        <f aca="false">C10+B11</f>
        <v>640000000</v>
      </c>
      <c r="D11" s="5" t="n">
        <f aca="false">MAX(0,C11-$B$19)-MAX(0,C10-$B$19)</f>
        <v>80000000</v>
      </c>
      <c r="E11" s="5" t="n">
        <f aca="false">D11*$B$18</f>
        <v>400000</v>
      </c>
      <c r="F11" s="3" t="s">
        <v>8</v>
      </c>
    </row>
    <row r="12" customFormat="false" ht="15" hidden="false" customHeight="false" outlineLevel="0" collapsed="false">
      <c r="A12" s="3" t="s">
        <v>16</v>
      </c>
      <c r="B12" s="4" t="n">
        <v>80000000</v>
      </c>
      <c r="C12" s="5" t="n">
        <f aca="false">C11+B12</f>
        <v>720000000</v>
      </c>
      <c r="D12" s="5" t="n">
        <f aca="false">MAX(0,C12-$B$19)-MAX(0,C11-$B$19)</f>
        <v>80000000</v>
      </c>
      <c r="E12" s="5" t="n">
        <f aca="false">D12*$B$18</f>
        <v>400000</v>
      </c>
      <c r="F12" s="3" t="s">
        <v>8</v>
      </c>
    </row>
    <row r="13" customFormat="false" ht="15" hidden="false" customHeight="false" outlineLevel="0" collapsed="false">
      <c r="A13" s="3" t="s">
        <v>17</v>
      </c>
      <c r="B13" s="4" t="n">
        <v>80000000</v>
      </c>
      <c r="C13" s="5" t="n">
        <f aca="false">C12+B13</f>
        <v>800000000</v>
      </c>
      <c r="D13" s="5" t="n">
        <f aca="false">MAX(0,C13-$B$19)-MAX(0,C12-$B$19)</f>
        <v>80000000</v>
      </c>
      <c r="E13" s="5" t="n">
        <f aca="false">D13*$B$18</f>
        <v>400000</v>
      </c>
      <c r="F13" s="3" t="s">
        <v>8</v>
      </c>
    </row>
    <row r="14" customFormat="false" ht="15" hidden="false" customHeight="false" outlineLevel="0" collapsed="false">
      <c r="A14" s="3" t="s">
        <v>18</v>
      </c>
      <c r="B14" s="4" t="n">
        <v>80000000</v>
      </c>
      <c r="C14" s="5" t="n">
        <f aca="false">C13+B14</f>
        <v>880000000</v>
      </c>
      <c r="D14" s="5" t="n">
        <f aca="false">MAX(0,C14-$B$19)-MAX(0,C13-$B$19)</f>
        <v>80000000</v>
      </c>
      <c r="E14" s="5" t="n">
        <f aca="false">D14*$B$18</f>
        <v>400000</v>
      </c>
      <c r="F14" s="3" t="s">
        <v>8</v>
      </c>
    </row>
    <row r="15" customFormat="false" ht="15" hidden="false" customHeight="false" outlineLevel="0" collapsed="false">
      <c r="A15" s="3" t="s">
        <v>19</v>
      </c>
      <c r="B15" s="4" t="n">
        <v>80000000</v>
      </c>
      <c r="C15" s="5" t="n">
        <f aca="false">C14+B15</f>
        <v>960000000</v>
      </c>
      <c r="D15" s="5" t="n">
        <f aca="false">MAX(0,C15-$B$19)-MAX(0,C14-$B$19)</f>
        <v>80000000</v>
      </c>
      <c r="E15" s="5" t="n">
        <f aca="false">D15*$B$18</f>
        <v>400000</v>
      </c>
      <c r="F15" s="3" t="s">
        <v>8</v>
      </c>
    </row>
    <row r="17" customFormat="false" ht="15" hidden="false" customHeight="false" outlineLevel="0" collapsed="false">
      <c r="A17" s="6" t="s">
        <v>20</v>
      </c>
      <c r="B17" s="6"/>
      <c r="C17" s="6"/>
    </row>
    <row r="18" customFormat="false" ht="15" hidden="false" customHeight="false" outlineLevel="0" collapsed="false">
      <c r="A18" s="7" t="s">
        <v>21</v>
      </c>
      <c r="B18" s="8" t="n">
        <v>0.005</v>
      </c>
      <c r="C18" s="3" t="s">
        <v>22</v>
      </c>
    </row>
    <row r="19" customFormat="false" ht="15" hidden="false" customHeight="false" outlineLevel="0" collapsed="false">
      <c r="A19" s="7" t="s">
        <v>23</v>
      </c>
      <c r="B19" s="5" t="n">
        <v>500000000</v>
      </c>
      <c r="C19" s="3" t="s">
        <v>24</v>
      </c>
    </row>
    <row r="20" customFormat="false" ht="15" hidden="false" customHeight="false" outlineLevel="0" collapsed="false">
      <c r="A20" s="7" t="s">
        <v>25</v>
      </c>
      <c r="B20" s="5" t="n">
        <v>4800000000</v>
      </c>
      <c r="C20" s="3" t="s">
        <v>26</v>
      </c>
    </row>
  </sheetData>
  <mergeCells count="2">
    <mergeCell ref="A1:F1"/>
    <mergeCell ref="A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2"/>
  </cols>
  <sheetData>
    <row r="1" customFormat="false" ht="48" hidden="false" customHeight="true" outlineLevel="0" collapsed="false">
      <c r="A1" s="1" t="s">
        <v>27</v>
      </c>
      <c r="B1" s="1"/>
    </row>
    <row r="3" customFormat="false" ht="19.5" hidden="false" customHeight="true" outlineLevel="0" collapsed="false">
      <c r="A3" s="2" t="s">
        <v>28</v>
      </c>
      <c r="B3" s="2" t="s">
        <v>29</v>
      </c>
    </row>
    <row r="4" customFormat="false" ht="15" hidden="false" customHeight="false" outlineLevel="0" collapsed="false">
      <c r="A4" s="7" t="s">
        <v>30</v>
      </c>
      <c r="B4" s="5" t="n">
        <f aca="false">SUM('Simulasi Bulanan'!B4:B15)</f>
        <v>960000000</v>
      </c>
    </row>
    <row r="5" customFormat="false" ht="15" hidden="false" customHeight="false" outlineLevel="0" collapsed="false">
      <c r="A5" s="7" t="s">
        <v>31</v>
      </c>
      <c r="B5" s="5" t="n">
        <f aca="false">SUM('Simulasi Bulanan'!D4:D15)</f>
        <v>460000000</v>
      </c>
    </row>
    <row r="6" customFormat="false" ht="15" hidden="false" customHeight="false" outlineLevel="0" collapsed="false">
      <c r="A6" s="7" t="s">
        <v>32</v>
      </c>
      <c r="B6" s="5" t="n">
        <f aca="false">SUM('Simulasi Bulanan'!E4:E15)</f>
        <v>2300000</v>
      </c>
    </row>
    <row r="7" customFormat="false" ht="15" hidden="false" customHeight="false" outlineLevel="0" collapsed="false">
      <c r="A7" s="7" t="s">
        <v>33</v>
      </c>
      <c r="B7" s="5" t="n">
        <f aca="false">B6/12</f>
        <v>191666.666666667</v>
      </c>
    </row>
    <row r="9" customFormat="false" ht="15" hidden="false" customHeight="false" outlineLevel="0" collapsed="false">
      <c r="A9" s="9" t="s">
        <v>34</v>
      </c>
    </row>
    <row r="10" customFormat="false" ht="30" hidden="false" customHeight="true" outlineLevel="0" collapsed="false">
      <c r="A10" s="7" t="s">
        <v>35</v>
      </c>
      <c r="B10" s="10" t="str">
        <f aca="false">IF(B4&lt;='Simulasi Bulanan'!$B$20,"Masih dalam batas — boleh pakai tarif final 0,5%","MELEBIHI Rp4,8 miliar — TIDAK boleh pakai tarif final ini, cek ke DJP")</f>
        <v>Masih dalam batas — boleh pakai tarif final 0,5%</v>
      </c>
    </row>
    <row r="12" customFormat="false" ht="75" hidden="false" customHeight="true" outlineLevel="0" collapsed="false">
      <c r="A12" s="11" t="s">
        <v>36</v>
      </c>
      <c r="B12" s="11"/>
    </row>
  </sheetData>
  <mergeCells count="2">
    <mergeCell ref="A1:B1"/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5"/>
  </cols>
  <sheetData>
    <row r="1" customFormat="false" ht="21.75" hidden="false" customHeight="true" outlineLevel="0" collapsed="false">
      <c r="A1" s="12" t="s">
        <v>37</v>
      </c>
    </row>
    <row r="3" customFormat="false" ht="60" hidden="false" customHeight="true" outlineLevel="0" collapsed="false">
      <c r="A3" s="13" t="s">
        <v>38</v>
      </c>
    </row>
    <row r="4" customFormat="false" ht="15" hidden="false" customHeight="false" outlineLevel="0" collapsed="false">
      <c r="A4" s="14" t="s">
        <v>39</v>
      </c>
    </row>
    <row r="6" customFormat="false" ht="60" hidden="false" customHeight="true" outlineLevel="0" collapsed="false">
      <c r="A6" s="13" t="s">
        <v>40</v>
      </c>
    </row>
    <row r="7" customFormat="false" ht="15" hidden="false" customHeight="false" outlineLevel="0" collapsed="false">
      <c r="A7" s="14" t="s">
        <v>41</v>
      </c>
    </row>
    <row r="9" customFormat="false" ht="60" hidden="false" customHeight="true" outlineLevel="0" collapsed="false">
      <c r="A9" s="13" t="s">
        <v>42</v>
      </c>
    </row>
    <row r="10" customFormat="false" ht="26.85" hidden="false" customHeight="false" outlineLevel="0" collapsed="false">
      <c r="A10" s="14" t="s">
        <v>43</v>
      </c>
    </row>
    <row r="12" customFormat="false" ht="60" hidden="false" customHeight="true" outlineLevel="0" collapsed="false">
      <c r="A12" s="13" t="s">
        <v>44</v>
      </c>
    </row>
    <row r="13" customFormat="false" ht="26.85" hidden="false" customHeight="false" outlineLevel="0" collapsed="false">
      <c r="A13" s="14" t="s">
        <v>45</v>
      </c>
    </row>
    <row r="15" customFormat="false" ht="60" hidden="false" customHeight="true" outlineLevel="0" collapsed="false">
      <c r="A15" s="13" t="s">
        <v>46</v>
      </c>
    </row>
    <row r="16" customFormat="false" ht="15" hidden="false" customHeight="false" outlineLevel="0" collapsed="false">
      <c r="A16" s="14" t="s">
        <v>47</v>
      </c>
    </row>
    <row r="18" customFormat="false" ht="60" hidden="false" customHeight="true" outlineLevel="0" collapsed="false">
      <c r="A18" s="13" t="s">
        <v>48</v>
      </c>
    </row>
    <row r="19" customFormat="false" ht="26.85" hidden="false" customHeight="false" outlineLevel="0" collapsed="false">
      <c r="A19" s="14" t="s">
        <v>49</v>
      </c>
    </row>
    <row r="21" customFormat="false" ht="30" hidden="false" customHeight="true" outlineLevel="0" collapsed="false">
      <c r="A21" s="15" t="s">
        <v>50</v>
      </c>
    </row>
    <row r="23" customFormat="false" ht="30" hidden="false" customHeight="true" outlineLevel="0" collapsed="false">
      <c r="A23" s="14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2026-07-28T02:19:06Z</dcterms:created>
  <dc:creator>openpyxl</dc:creator>
  <dc:description/>
  <dc:language>en-ID</dc:language>
  <cp:lastModifiedBy/>
  <dcterms:modified xsi:type="dcterms:W3CDTF">2026-07-28T02:19:06Z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